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med i Hermes - specifikacija" sheetId="1" r:id="rId1"/>
    <sheet name="Bimed i Hermes - Obrazac KVI" sheetId="2" r:id="rId2"/>
  </sheets>
  <definedNames>
    <definedName name="_xlnm.Print_Area" localSheetId="1">'Bimed i Hermes - Obrazac KVI'!$A$1:$H$22</definedName>
    <definedName name="_xlnm.Print_Area" localSheetId="0">'Bimed i Hermes - specifikacija'!$A$1:$L$11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<sst xmlns="http://schemas.openxmlformats.org/spreadsheetml/2006/main" count="55" uniqueCount="51">
  <si>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</si>
  <si>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</si>
  <si>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</si>
  <si>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</si>
  <si>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</si>
  <si>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</si>
  <si>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</si>
  <si>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</si>
  <si>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</si>
  <si>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</si>
  <si>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</si>
  <si>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</si>
  <si>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</si>
  <si>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</si>
  <si>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</si>
  <si>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</si>
  <si>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</si>
  <si>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</si>
  <si>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</si>
  <si>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</si>
  <si>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</si>
  <si>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</si>
  <si>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</si>
  <si>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</si>
  <si>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</si>
  <si>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</si>
  <si>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</si>
  <si>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</si>
  <si>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</si>
  <si>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</si>
  <si>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</si>
  <si>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</si>
  <si>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</si>
  <si>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</si>
  <si>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</si>
  <si>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</si>
  <si>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</si>
  <si>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404-1-110/16-7</t>
  </si>
  <si>
    <t xml:space="preserve">Коронарни стентови за 2016. годину </t>
  </si>
  <si>
    <t>STT16003</t>
  </si>
  <si>
    <t xml:space="preserve">Заједничка понуда: BIMED D.O.O. и HERME S SYSTEM D.O.O. </t>
  </si>
  <si>
    <t>STT16004</t>
  </si>
  <si>
    <t>Integrity Rapid Exchange Coronary Stent System / Stent sistem, koronarni</t>
  </si>
  <si>
    <t>Multy-Link Vision Coronarny Stent System / Stent sistem, koronarni</t>
  </si>
  <si>
    <t>Medtronic</t>
  </si>
  <si>
    <t>Abbott</t>
  </si>
  <si>
    <t>Коронарни стент израђен од легуре хрома (кобалт или платина)са дебљином жице (strut thickness) ≥ 0.0032 inch
(дебљина жице се односи на стент дијаметра 3,0mm)</t>
  </si>
  <si>
    <t>Каталошки број</t>
  </si>
  <si>
    <t>1007xxx-xx</t>
  </si>
  <si>
    <t xml:space="preserve"> INTxxxxxX
</t>
  </si>
  <si>
    <t xml:space="preserve">ПРИЛОГ 1 УГОВОРА - СПЕЦИФИКАЦИЈА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</si>
</sst>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7.8515625" style="0" customWidth="1"/>
    <col min="6" max="6" width="18.00390625" style="0" customWidth="1"/>
    <col min="7" max="8" width="12.28125" style="0" customWidth="1"/>
    <col min="9" max="9" width="12.28125" style="28" hidden="1" customWidth="1"/>
    <col min="10" max="10" width="15.140625" style="0" customWidth="1"/>
    <col min="11" max="11" width="15.140625" style="28" hidden="1" customWidth="1"/>
    <col min="12" max="12" width="18.7109375" style="0" customWidth="1"/>
    <col min="13" max="13" width="9.57421875" style="28" hidden="1" customWidth="1"/>
  </cols>
  <sheetData>
    <row r="2" spans="1:12" ht="12.75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40</v>
      </c>
      <c r="B4" s="41"/>
      <c r="C4" s="41"/>
      <c r="D4" s="41"/>
      <c r="E4" s="37"/>
    </row>
    <row r="6" spans="1:13" ht="48" customHeight="1">
      <c r="A6" s="6" t="s">
        <v>0</v>
      </c>
      <c r="B6" s="6" t="s">
        <v>1</v>
      </c>
      <c r="C6" s="6" t="s">
        <v>34</v>
      </c>
      <c r="D6" s="6" t="s">
        <v>35</v>
      </c>
      <c r="E6" s="6" t="s">
        <v>47</v>
      </c>
      <c r="F6" s="6" t="s">
        <v>6</v>
      </c>
      <c r="G6" s="7" t="s">
        <v>7</v>
      </c>
      <c r="H6" s="6" t="s">
        <v>8</v>
      </c>
      <c r="I6" s="29" t="s">
        <v>9</v>
      </c>
      <c r="J6" s="6" t="s">
        <v>10</v>
      </c>
      <c r="K6" s="29" t="s">
        <v>11</v>
      </c>
      <c r="L6" s="6" t="s">
        <v>2</v>
      </c>
      <c r="M6" s="29" t="s">
        <v>25</v>
      </c>
    </row>
    <row r="7" spans="1:13" s="2" customFormat="1" ht="60" customHeight="1">
      <c r="A7" s="3">
        <v>3</v>
      </c>
      <c r="B7" s="42" t="s">
        <v>46</v>
      </c>
      <c r="C7" s="34" t="s">
        <v>39</v>
      </c>
      <c r="D7" s="35" t="s">
        <v>42</v>
      </c>
      <c r="E7" s="36" t="s">
        <v>49</v>
      </c>
      <c r="F7" s="36" t="s">
        <v>44</v>
      </c>
      <c r="G7" s="4" t="s">
        <v>36</v>
      </c>
      <c r="H7" s="5"/>
      <c r="I7" s="33">
        <v>11300</v>
      </c>
      <c r="J7" s="9">
        <v>11300</v>
      </c>
      <c r="K7" s="33">
        <f>H7*I7</f>
        <v>0</v>
      </c>
      <c r="L7" s="1">
        <f>H7*J7</f>
        <v>0</v>
      </c>
      <c r="M7" s="30">
        <v>1</v>
      </c>
    </row>
    <row r="8" spans="1:13" s="2" customFormat="1" ht="60" customHeight="1">
      <c r="A8" s="3">
        <v>3</v>
      </c>
      <c r="B8" s="43"/>
      <c r="C8" s="34" t="s">
        <v>41</v>
      </c>
      <c r="D8" s="35" t="s">
        <v>43</v>
      </c>
      <c r="E8" s="36" t="s">
        <v>48</v>
      </c>
      <c r="F8" s="36" t="s">
        <v>45</v>
      </c>
      <c r="G8" s="4" t="s">
        <v>36</v>
      </c>
      <c r="H8" s="5"/>
      <c r="I8" s="33">
        <v>11300</v>
      </c>
      <c r="J8" s="9">
        <v>11300</v>
      </c>
      <c r="K8" s="33">
        <f>H8*I8</f>
        <v>0</v>
      </c>
      <c r="L8" s="1">
        <f>H8*J8</f>
        <v>0</v>
      </c>
      <c r="M8" s="30">
        <v>1</v>
      </c>
    </row>
    <row r="9" spans="1:13" ht="21.75" customHeight="1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1"/>
      <c r="L9" s="8">
        <f>SUM(L7:L8)</f>
        <v>0</v>
      </c>
      <c r="M9" s="28">
        <v>0.1</v>
      </c>
    </row>
    <row r="10" spans="1:12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2"/>
      <c r="L10" s="8">
        <f>L9*M9</f>
        <v>0</v>
      </c>
    </row>
    <row r="11" spans="1:12" ht="18" customHeight="1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2"/>
      <c r="L11" s="8">
        <f>SUM(L9:L10)</f>
        <v>0</v>
      </c>
    </row>
  </sheetData>
  <sheetProtection/>
  <mergeCells count="6">
    <mergeCell ref="A10:J10"/>
    <mergeCell ref="A11:J11"/>
    <mergeCell ref="A9:J9"/>
    <mergeCell ref="A2:L2"/>
    <mergeCell ref="A4:D4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0" t="s">
        <v>12</v>
      </c>
      <c r="C2" s="10"/>
      <c r="D2" s="10"/>
      <c r="E2" s="41" t="s">
        <v>40</v>
      </c>
      <c r="F2" s="41"/>
      <c r="G2" s="41"/>
      <c r="H2" s="4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13</v>
      </c>
      <c r="C5" s="13" t="s">
        <v>37</v>
      </c>
      <c r="D5" s="11"/>
      <c r="E5" s="14" t="s">
        <v>14</v>
      </c>
      <c r="F5" s="15" t="s">
        <v>15</v>
      </c>
      <c r="G5" s="16" t="s">
        <v>16</v>
      </c>
    </row>
    <row r="6" spans="2:7" ht="15" thickBot="1">
      <c r="B6" s="17"/>
      <c r="C6" s="18"/>
      <c r="D6" s="11"/>
      <c r="E6" s="19">
        <f>SUM('Bimed i Hermes - specifikacija'!K7:K8)</f>
        <v>0</v>
      </c>
      <c r="F6" s="19">
        <f>SUM('Bimed i Hermes - specifikacija'!L7:L8)</f>
        <v>0</v>
      </c>
      <c r="G6" s="20">
        <f>F6*1.1</f>
        <v>0</v>
      </c>
    </row>
    <row r="7" spans="2:7" ht="24.75" customHeight="1" thickBot="1">
      <c r="B7" s="12" t="s">
        <v>17</v>
      </c>
      <c r="C7" s="21" t="s">
        <v>18</v>
      </c>
      <c r="D7" s="11"/>
      <c r="E7" s="44" t="s">
        <v>19</v>
      </c>
      <c r="F7" s="45"/>
      <c r="G7" s="46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20</v>
      </c>
      <c r="C9" s="21" t="s">
        <v>21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22</v>
      </c>
      <c r="C11" s="21" t="s">
        <v>23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1</v>
      </c>
      <c r="C13" s="21" t="s">
        <v>24</v>
      </c>
      <c r="D13" s="11"/>
      <c r="E13" s="25" t="s">
        <v>25</v>
      </c>
      <c r="F13" s="26"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25.5">
      <c r="B15" s="12" t="s">
        <v>26</v>
      </c>
      <c r="C15" s="13" t="s">
        <v>27</v>
      </c>
      <c r="D15" s="11"/>
      <c r="E15" s="25" t="s">
        <v>28</v>
      </c>
      <c r="F15" s="21" t="s">
        <v>29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25.5">
      <c r="B17" s="12" t="s">
        <v>30</v>
      </c>
      <c r="C17" s="13" t="s">
        <v>38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31</v>
      </c>
      <c r="C19" s="13" t="s">
        <v>32</v>
      </c>
    </row>
    <row r="20" spans="2:3" ht="14.25">
      <c r="B20" s="17"/>
      <c r="C20" s="18"/>
    </row>
    <row r="21" spans="2:3" ht="15">
      <c r="B21" s="12" t="s">
        <v>33</v>
      </c>
      <c r="C21" s="2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2016-11-10T12:12:22Z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