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понуде'!$A$1:$K$55</definedName>
  </definedNames>
  <calcPr fullCalcOnLoad="1"/>
</workbook>
</file>

<file path=xl/sharedStrings.xml><?xml version="1.0" encoding="utf-8"?>
<sst xmlns="http://schemas.openxmlformats.org/spreadsheetml/2006/main" count="86" uniqueCount="58">
  <si>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</si>
  <si>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</si>
  <si>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</si>
  <si>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</si>
  <si>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</si>
  <si>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</si>
  <si>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комад</t>
  </si>
  <si>
    <t>Овлашћено лице понуђача: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</si>
  <si>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</si>
  <si>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</si>
  <si>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</si>
  <si>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</si>
  <si>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</si>
  <si>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</si>
  <si>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</si>
  <si>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</si>
  <si>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</si>
  <si>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</si>
  <si>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</si>
  <si>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t>ИЗНОС ПДВ-а</t>
  </si>
  <si>
    <t>IX - СТОПА ПДВ-a</t>
  </si>
  <si>
    <t>Механичка митрална валвула No 25 - 33</t>
  </si>
  <si>
    <t>Механичка аортна валвула No  17 - 27</t>
  </si>
  <si>
    <t>Механичка аортна валвула No 29</t>
  </si>
  <si>
    <t>Биолошка стентирана валвула за аортну позицију</t>
  </si>
  <si>
    <t>Биолошка стентирана валвула за митралну позицију</t>
  </si>
  <si>
    <t>Биолошка валвула без стента за аортну позицију</t>
  </si>
  <si>
    <t>Трикуспидни прстен</t>
  </si>
  <si>
    <t>Бовини југуларни биолошки валвулирани кондуит</t>
  </si>
  <si>
    <t>Композитни валвулирани кондуит са свињском валвулом</t>
  </si>
  <si>
    <t>III - ЗАШТИЋЕНИ НАЗИВ ПОНУЂЕНОГ ДОБРА И КАТАЛОШКИ БРОЈ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</si>
  <si>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 и каталошки број),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</si>
  <si>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Механичка митрална валвула No 35</t>
  </si>
  <si>
    <t>Механичка аортна валвула са тубуларним графтом</t>
  </si>
  <si>
    <t>Механичка аортна валвула са валсалва графтом</t>
  </si>
  <si>
    <t>Флексиблини, митрални семиригидни и ригидни ринг No 26 – 36</t>
  </si>
  <si>
    <t>Флексиблини, митрални семиригидни и ригидни ринг  No 38 – 40</t>
  </si>
  <si>
    <t>Митрални полупрстенови - ригидни No 26 – 36</t>
  </si>
  <si>
    <t>Тубуларни графтови дужине од 25 - 30 цм и ширине од 6 - 32 мм</t>
  </si>
  <si>
    <t>Тубуларни графтови за дечију кардиохирургију PTFE ширине од 3,5 - 22 мм, без ојачања</t>
  </si>
  <si>
    <t>Ставка 1 - Тубуларни графтови за дечију кардиохирургију PTFE дужине 10 цм и пречника 3,5 мм, без ојачања</t>
  </si>
  <si>
    <t>Ставка 2 - Тубуларни графтови за дечију кардиохирургију PTFE дужине 10 цм и пречника 4 мм, без ојачања</t>
  </si>
  <si>
    <t>Ставка 3 - буларни графтови за дечију кардиохирургију PTFE дужине 70 цм и пречника 5 мм, без ојачања</t>
  </si>
  <si>
    <t>Ставка 4 - Тубуларни графтови за дечију кардиохирургију PTFE дужине 70 цм и пречника 5 мм, са ојачањем</t>
  </si>
  <si>
    <t>Ставка 5 - Тубуларни графтови за дечију кардиохирургију PTFE дужине 50 цм и пречника 6 мм, без ојачања</t>
  </si>
  <si>
    <t>Ставка 6 - Тубуларни графтови за дечију кардиохирургију PTFE дужине 80 цм и пречника 8 мм, без ојачања</t>
  </si>
  <si>
    <t>Ставка 7 - Тубуларни графтови за дечију кардиохирургију PTFE дужине 40 цм и пречника 16 мм, без ојачања</t>
  </si>
  <si>
    <t>Ставка 8 - Тубуларни графтови за дечију кардиохирургију PTFE дужине 20 цм и пречника 18 мм, без ојачања</t>
  </si>
  <si>
    <t>Ставка 9 - Тубуларни графтови за дечију кардиохирургију PTFE дужине 20 цм и пречника 20 мм, без ојачања</t>
  </si>
  <si>
    <t>Дакронски patch за реконструкцију</t>
  </si>
  <si>
    <t>Тефлонски филц patch</t>
  </si>
  <si>
    <t>Биолошки перикардни patch од коњског или говеђег перикарда</t>
  </si>
  <si>
    <t>Биолошки перикардни patch од свињског перикарда</t>
  </si>
  <si>
    <t>Рок важења понуде је  ________  дана од дана отварања понуда.</t>
  </si>
  <si>
    <t xml:space="preserve">Рок испоруке износи  _________________ од  пријема писменог захтева купца. </t>
  </si>
  <si>
    <t xml:space="preserve">ПРИЛОГ 2 - ОБРАЗАЦ БР. 4.1 -ПОНУДА ЗА ЈАВНУ НАБАВКУ УГРАДНОГ МАТЕРИЈАЛА У КАРДИОХИРУРГИЈИ  ЗА 2015. ГОДИНУ, КОЈИ У СЕБИ САДРЖИ ОБРАЗАЦ СТРУКТУРЕ ЦЕНЕ СА УПУТСТВОМ КАКО ДА СЕ ПОПУНИ  </t>
  </si>
  <si>
    <r>
      <t>Поводом позива за подношење понуде</t>
    </r>
    <r>
      <rPr>
        <sz val="10"/>
        <rFont val="Arial"/>
        <family val="2"/>
      </rPr>
      <t xml:space="preserve"> бр. 404-1-21/15-7</t>
    </r>
    <r>
      <rPr>
        <sz val="10"/>
        <color indexed="8"/>
        <rFont val="Arial"/>
        <family val="2"/>
      </rPr>
      <t xml:space="preserve"> од 12.6.2015. године за јавну набавку уградног материјала у кардиохирургији за 2015. годину  бр. ЈН: 404-1-110/15-21, објављеног  на Порталу јавних набавки дана 12.6.2015. године, подносим понуду како следи:</t>
    </r>
  </si>
  <si>
    <t>УКУПНО ЗА ПАРТИЈУ 15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</si>
</sst>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\ [$Din.-241A]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14" fillId="32" borderId="7" applyNumberFormat="0" applyFont="0" applyAlignment="0" applyProtection="0"/>
    <xf numFmtId="0" fontId="45" fillId="27" borderId="8" applyNumberFormat="0" applyAlignment="0" applyProtection="0"/>
    <xf numFmtId="9" fontId="1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9" fillId="0" borderId="0" xfId="57" applyFont="1" applyFill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57" applyFont="1" applyFill="1" applyAlignment="1">
      <alignment horizontal="center" vertical="center"/>
      <protection/>
    </xf>
    <xf numFmtId="3" fontId="9" fillId="33" borderId="0" xfId="57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3" fontId="10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2" fillId="0" borderId="10" xfId="57" applyFont="1" applyFill="1" applyBorder="1" applyAlignment="1" applyProtection="1">
      <alignment horizontal="left" vertical="center" wrapText="1"/>
      <protection locked="0"/>
    </xf>
    <xf numFmtId="0" fontId="12" fillId="0" borderId="11" xfId="57" applyFont="1" applyFill="1" applyBorder="1" applyAlignment="1" applyProtection="1">
      <alignment horizontal="left" vertical="center" wrapText="1"/>
      <protection locked="0"/>
    </xf>
    <xf numFmtId="182" fontId="12" fillId="0" borderId="10" xfId="0" applyNumberFormat="1" applyFont="1" applyBorder="1" applyAlignment="1" applyProtection="1">
      <alignment horizontal="right" vertical="center" wrapText="1"/>
      <protection locked="0"/>
    </xf>
    <xf numFmtId="44" fontId="12" fillId="0" borderId="11" xfId="0" applyNumberFormat="1" applyFont="1" applyBorder="1" applyAlignment="1">
      <alignment horizontal="right" vertical="center" wrapText="1"/>
    </xf>
    <xf numFmtId="44" fontId="12" fillId="0" borderId="12" xfId="0" applyNumberFormat="1" applyFont="1" applyBorder="1" applyAlignment="1">
      <alignment horizontal="right" vertical="center" wrapText="1"/>
    </xf>
    <xf numFmtId="44" fontId="1" fillId="0" borderId="0" xfId="0" applyNumberFormat="1" applyFont="1" applyAlignment="1">
      <alignment horizontal="right" vertical="justify" wrapText="1"/>
    </xf>
    <xf numFmtId="0" fontId="13" fillId="0" borderId="13" xfId="58" applyFont="1" applyFill="1" applyBorder="1" applyAlignment="1">
      <alignment horizontal="center" vertical="center" wrapText="1"/>
      <protection/>
    </xf>
    <xf numFmtId="3" fontId="13" fillId="33" borderId="13" xfId="58" applyNumberFormat="1" applyFont="1" applyFill="1" applyBorder="1" applyAlignment="1">
      <alignment horizontal="center" vertical="center" wrapText="1"/>
      <protection/>
    </xf>
    <xf numFmtId="0" fontId="13" fillId="0" borderId="14" xfId="58" applyFont="1" applyFill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3" fillId="0" borderId="17" xfId="57" applyFont="1" applyFill="1" applyBorder="1" applyAlignment="1">
      <alignment horizontal="center" vertical="center" wrapText="1"/>
      <protection/>
    </xf>
    <xf numFmtId="0" fontId="13" fillId="0" borderId="18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12" fillId="0" borderId="21" xfId="57" applyFont="1" applyFill="1" applyBorder="1" applyAlignment="1" applyProtection="1">
      <alignment horizontal="left" vertical="center" wrapText="1"/>
      <protection locked="0"/>
    </xf>
    <xf numFmtId="0" fontId="49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13" fillId="0" borderId="23" xfId="57" applyFont="1" applyFill="1" applyBorder="1" applyAlignment="1">
      <alignment horizontal="center" vertical="center" wrapText="1"/>
      <protection/>
    </xf>
    <xf numFmtId="0" fontId="47" fillId="0" borderId="24" xfId="0" applyFont="1" applyBorder="1" applyAlignment="1">
      <alignment horizontal="center" vertical="center" wrapText="1"/>
    </xf>
    <xf numFmtId="0" fontId="12" fillId="0" borderId="24" xfId="58" applyFont="1" applyFill="1" applyBorder="1" applyAlignment="1" applyProtection="1">
      <alignment horizontal="left" vertical="center" wrapTex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 locked="0"/>
    </xf>
    <xf numFmtId="0" fontId="47" fillId="0" borderId="22" xfId="0" applyFont="1" applyBorder="1" applyAlignment="1">
      <alignment horizontal="center" vertical="center" wrapText="1"/>
    </xf>
    <xf numFmtId="182" fontId="12" fillId="0" borderId="24" xfId="0" applyNumberFormat="1" applyFont="1" applyBorder="1" applyAlignment="1" applyProtection="1">
      <alignment horizontal="right" vertical="center" wrapText="1"/>
      <protection locked="0"/>
    </xf>
    <xf numFmtId="44" fontId="12" fillId="0" borderId="22" xfId="0" applyNumberFormat="1" applyFont="1" applyBorder="1" applyAlignment="1">
      <alignment horizontal="right" vertical="center" wrapText="1"/>
    </xf>
    <xf numFmtId="44" fontId="12" fillId="0" borderId="25" xfId="0" applyNumberFormat="1" applyFont="1" applyBorder="1" applyAlignment="1">
      <alignment horizontal="right" vertical="center" wrapText="1"/>
    </xf>
    <xf numFmtId="0" fontId="47" fillId="0" borderId="26" xfId="0" applyFont="1" applyBorder="1" applyAlignment="1">
      <alignment horizontal="center" vertical="center" wrapText="1"/>
    </xf>
    <xf numFmtId="0" fontId="12" fillId="0" borderId="22" xfId="57" applyFont="1" applyFill="1" applyBorder="1" applyAlignment="1" applyProtection="1">
      <alignment horizontal="left" vertical="center" wrapText="1"/>
      <protection locked="0"/>
    </xf>
    <xf numFmtId="0" fontId="13" fillId="0" borderId="14" xfId="57" applyFont="1" applyFill="1" applyBorder="1" applyAlignment="1">
      <alignment horizontal="center" vertical="center" wrapText="1"/>
      <protection/>
    </xf>
    <xf numFmtId="0" fontId="49" fillId="0" borderId="16" xfId="0" applyFont="1" applyBorder="1" applyAlignment="1">
      <alignment horizontal="center" vertical="center" wrapText="1"/>
    </xf>
    <xf numFmtId="0" fontId="12" fillId="0" borderId="13" xfId="57" applyFont="1" applyFill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182" fontId="12" fillId="0" borderId="28" xfId="0" applyNumberFormat="1" applyFont="1" applyBorder="1" applyAlignment="1" applyProtection="1">
      <alignment horizontal="right" vertical="center" wrapText="1"/>
      <protection locked="0"/>
    </xf>
    <xf numFmtId="44" fontId="12" fillId="0" borderId="13" xfId="0" applyNumberFormat="1" applyFont="1" applyBorder="1" applyAlignment="1">
      <alignment horizontal="right" vertical="center" wrapText="1"/>
    </xf>
    <xf numFmtId="44" fontId="12" fillId="0" borderId="15" xfId="0" applyNumberFormat="1" applyFont="1" applyBorder="1" applyAlignment="1">
      <alignment horizontal="right" vertical="center" wrapText="1"/>
    </xf>
    <xf numFmtId="0" fontId="47" fillId="0" borderId="29" xfId="0" applyFont="1" applyBorder="1" applyAlignment="1">
      <alignment horizontal="center" vertical="center" wrapText="1"/>
    </xf>
    <xf numFmtId="0" fontId="12" fillId="0" borderId="29" xfId="57" applyFont="1" applyFill="1" applyBorder="1" applyAlignment="1" applyProtection="1">
      <alignment horizontal="left" vertical="center" wrapText="1"/>
      <protection locked="0"/>
    </xf>
    <xf numFmtId="0" fontId="47" fillId="0" borderId="29" xfId="0" applyFont="1" applyBorder="1" applyAlignment="1">
      <alignment horizontal="center" vertical="center" wrapText="1"/>
    </xf>
    <xf numFmtId="182" fontId="12" fillId="0" borderId="29" xfId="0" applyNumberFormat="1" applyFont="1" applyBorder="1" applyAlignment="1" applyProtection="1">
      <alignment horizontal="right" vertical="center" wrapText="1"/>
      <protection locked="0"/>
    </xf>
    <xf numFmtId="44" fontId="12" fillId="0" borderId="2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57" applyFont="1" applyFill="1" applyAlignment="1">
      <alignment horizontal="left" vertical="center" wrapText="1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 applyProtection="1">
      <alignment horizontal="left" vertical="center"/>
      <protection locked="0"/>
    </xf>
    <xf numFmtId="44" fontId="12" fillId="0" borderId="30" xfId="0" applyNumberFormat="1" applyFont="1" applyBorder="1" applyAlignment="1">
      <alignment vertical="center" wrapText="1"/>
    </xf>
    <xf numFmtId="44" fontId="12" fillId="0" borderId="31" xfId="0" applyNumberFormat="1" applyFont="1" applyBorder="1" applyAlignment="1">
      <alignment horizontal="right" vertical="center" wrapText="1"/>
    </xf>
    <xf numFmtId="44" fontId="12" fillId="0" borderId="32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0" fillId="0" borderId="33" xfId="0" applyFont="1" applyBorder="1" applyAlignment="1">
      <alignment horizontal="center" vertical="justify" wrapText="1"/>
    </xf>
    <xf numFmtId="0" fontId="13" fillId="0" borderId="17" xfId="57" applyFont="1" applyFill="1" applyBorder="1" applyAlignment="1">
      <alignment horizontal="right" vertical="center" wrapText="1"/>
      <protection/>
    </xf>
    <xf numFmtId="0" fontId="13" fillId="0" borderId="20" xfId="57" applyFont="1" applyFill="1" applyBorder="1" applyAlignment="1">
      <alignment horizontal="right" vertical="center" wrapText="1"/>
      <protection/>
    </xf>
    <xf numFmtId="0" fontId="13" fillId="0" borderId="10" xfId="57" applyFont="1" applyFill="1" applyBorder="1" applyAlignment="1">
      <alignment horizontal="right" vertical="center" wrapText="1"/>
      <protection/>
    </xf>
    <xf numFmtId="14" fontId="50" fillId="0" borderId="33" xfId="0" applyNumberFormat="1" applyFont="1" applyBorder="1" applyAlignment="1" applyProtection="1">
      <alignment horizontal="center"/>
      <protection locked="0"/>
    </xf>
    <xf numFmtId="0" fontId="50" fillId="0" borderId="33" xfId="0" applyNumberFormat="1" applyFont="1" applyBorder="1" applyAlignment="1" applyProtection="1">
      <alignment horizontal="center"/>
      <protection locked="0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5" fillId="0" borderId="0" xfId="57" applyFont="1" applyFill="1" applyBorder="1" applyAlignment="1">
      <alignment horizontal="left" vertical="center" wrapText="1"/>
      <protection/>
    </xf>
    <xf numFmtId="44" fontId="12" fillId="0" borderId="19" xfId="0" applyNumberFormat="1" applyFont="1" applyBorder="1" applyAlignment="1">
      <alignment horizontal="right" vertical="center" wrapText="1"/>
    </xf>
    <xf numFmtId="44" fontId="12" fillId="0" borderId="34" xfId="0" applyNumberFormat="1" applyFont="1" applyBorder="1" applyAlignment="1">
      <alignment horizontal="right" vertical="center" wrapText="1"/>
    </xf>
    <xf numFmtId="0" fontId="13" fillId="0" borderId="35" xfId="57" applyFont="1" applyFill="1" applyBorder="1" applyAlignment="1">
      <alignment horizontal="right" vertical="center" wrapText="1"/>
      <protection/>
    </xf>
    <xf numFmtId="0" fontId="13" fillId="0" borderId="26" xfId="57" applyFont="1" applyFill="1" applyBorder="1" applyAlignment="1">
      <alignment horizontal="right" vertical="center" wrapText="1"/>
      <protection/>
    </xf>
    <xf numFmtId="0" fontId="13" fillId="0" borderId="24" xfId="57" applyFont="1" applyFill="1" applyBorder="1" applyAlignment="1">
      <alignment horizontal="right" vertical="center" wrapText="1"/>
      <protection/>
    </xf>
    <xf numFmtId="0" fontId="5" fillId="0" borderId="36" xfId="0" applyFont="1" applyBorder="1" applyAlignment="1">
      <alignment horizontal="center" vertical="top" wrapText="1"/>
    </xf>
    <xf numFmtId="0" fontId="5" fillId="0" borderId="3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33" xfId="57" applyFont="1" applyFill="1" applyBorder="1" applyAlignment="1" applyProtection="1">
      <alignment horizontal="center" vertical="center" wrapText="1"/>
      <protection locked="0"/>
    </xf>
    <xf numFmtId="0" fontId="47" fillId="8" borderId="21" xfId="0" applyFont="1" applyFill="1" applyBorder="1" applyAlignment="1">
      <alignment horizontal="center" vertical="center" wrapText="1"/>
    </xf>
    <xf numFmtId="0" fontId="47" fillId="8" borderId="37" xfId="0" applyFont="1" applyFill="1" applyBorder="1" applyAlignment="1">
      <alignment horizontal="center" vertical="center" wrapText="1"/>
    </xf>
    <xf numFmtId="0" fontId="13" fillId="0" borderId="14" xfId="57" applyFont="1" applyFill="1" applyBorder="1" applyAlignment="1">
      <alignment horizontal="center" vertical="center" wrapText="1"/>
      <protection/>
    </xf>
    <xf numFmtId="0" fontId="13" fillId="0" borderId="38" xfId="57" applyFont="1" applyFill="1" applyBorder="1" applyAlignment="1">
      <alignment horizontal="center" vertical="center" wrapText="1"/>
      <protection/>
    </xf>
    <xf numFmtId="0" fontId="13" fillId="0" borderId="23" xfId="57" applyFont="1" applyFill="1" applyBorder="1" applyAlignment="1">
      <alignment horizontal="center" vertical="center" wrapText="1"/>
      <protection/>
    </xf>
    <xf numFmtId="9" fontId="12" fillId="34" borderId="29" xfId="0" applyNumberFormat="1" applyFont="1" applyFill="1" applyBorder="1" applyAlignment="1">
      <alignment horizontal="center" vertical="center" wrapText="1"/>
    </xf>
    <xf numFmtId="9" fontId="12" fillId="34" borderId="39" xfId="0" applyNumberFormat="1" applyFont="1" applyFill="1" applyBorder="1" applyAlignment="1">
      <alignment horizontal="center" vertical="center" wrapText="1"/>
    </xf>
    <xf numFmtId="9" fontId="12" fillId="34" borderId="4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justify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51" fillId="35" borderId="31" xfId="0" applyFont="1" applyFill="1" applyBorder="1" applyAlignment="1">
      <alignment horizontal="right" vertical="center" wrapText="1"/>
    </xf>
    <xf numFmtId="0" fontId="51" fillId="35" borderId="26" xfId="0" applyFont="1" applyFill="1" applyBorder="1" applyAlignment="1">
      <alignment horizontal="right" vertical="center" wrapText="1"/>
    </xf>
    <xf numFmtId="0" fontId="51" fillId="35" borderId="24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zoomScalePageLayoutView="75" workbookViewId="0" topLeftCell="A10">
      <selection activeCell="K14" sqref="K14"/>
    </sheetView>
  </sheetViews>
  <sheetFormatPr defaultColWidth="9.00390625" defaultRowHeight="15"/>
  <cols>
    <col min="1" max="1" width="9.8515625" style="42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7" customWidth="1"/>
    <col min="6" max="6" width="13.00390625" style="8" customWidth="1"/>
    <col min="7" max="7" width="15.57421875" style="10" customWidth="1"/>
    <col min="8" max="8" width="24.140625" style="10" customWidth="1"/>
    <col min="9" max="9" width="16.7109375" style="10" customWidth="1"/>
    <col min="10" max="10" width="21.57421875" style="10" customWidth="1"/>
    <col min="11" max="11" width="24.57421875" style="10" customWidth="1"/>
    <col min="12" max="12" width="9.00390625" style="1" customWidth="1"/>
    <col min="13" max="16384" width="9.00390625" style="1" customWidth="1"/>
  </cols>
  <sheetData>
    <row r="1" spans="1:11" ht="15.75" customHeight="1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2.7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4" spans="1:11" ht="12.75" customHeight="1">
      <c r="A4" s="115" t="s">
        <v>56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2.7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2.75">
      <c r="A6" s="36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 customHeight="1">
      <c r="A7" s="103" t="s">
        <v>0</v>
      </c>
      <c r="B7" s="103"/>
      <c r="C7" s="103"/>
      <c r="D7" s="11"/>
      <c r="E7" s="11"/>
      <c r="F7" s="11"/>
      <c r="G7" s="102" t="s">
        <v>3</v>
      </c>
      <c r="H7" s="102"/>
      <c r="I7" s="102"/>
      <c r="J7" s="102"/>
      <c r="K7" s="102"/>
    </row>
    <row r="8" spans="1:11" ht="26.25" customHeight="1">
      <c r="A8" s="104"/>
      <c r="B8" s="104"/>
      <c r="C8" s="104"/>
      <c r="D8" s="11"/>
      <c r="E8" s="11"/>
      <c r="F8" s="11"/>
      <c r="G8" s="98"/>
      <c r="H8" s="98"/>
      <c r="I8" s="98"/>
      <c r="J8" s="98"/>
      <c r="K8" s="98"/>
    </row>
    <row r="9" spans="1:11" ht="12.75" customHeight="1">
      <c r="A9" s="100" t="s">
        <v>1</v>
      </c>
      <c r="B9" s="100"/>
      <c r="C9" s="32"/>
      <c r="D9" s="11"/>
      <c r="E9" s="11"/>
      <c r="F9" s="11"/>
      <c r="G9" s="33"/>
      <c r="H9" s="97" t="s">
        <v>4</v>
      </c>
      <c r="I9" s="97"/>
      <c r="J9" s="97"/>
      <c r="K9" s="97"/>
    </row>
    <row r="10" spans="1:11" ht="30" customHeight="1">
      <c r="A10" s="89"/>
      <c r="B10" s="89"/>
      <c r="C10" s="32"/>
      <c r="D10" s="11"/>
      <c r="E10" s="11"/>
      <c r="F10" s="11"/>
      <c r="G10" s="33"/>
      <c r="H10" s="90"/>
      <c r="I10" s="90"/>
      <c r="J10" s="90"/>
      <c r="K10" s="90"/>
    </row>
    <row r="11" spans="1:11" ht="12.75">
      <c r="A11" s="101" t="s">
        <v>2</v>
      </c>
      <c r="B11" s="101"/>
      <c r="C11" s="32"/>
      <c r="D11" s="11"/>
      <c r="E11" s="11"/>
      <c r="F11" s="11"/>
      <c r="G11" s="33"/>
      <c r="H11" s="97" t="s">
        <v>5</v>
      </c>
      <c r="I11" s="97"/>
      <c r="J11" s="97"/>
      <c r="K11" s="97"/>
    </row>
    <row r="12" spans="1:11" ht="27.75" customHeight="1">
      <c r="A12" s="88"/>
      <c r="B12" s="89"/>
      <c r="C12" s="32"/>
      <c r="D12" s="11"/>
      <c r="E12" s="11"/>
      <c r="F12" s="11"/>
      <c r="G12" s="33"/>
      <c r="H12" s="98"/>
      <c r="I12" s="98"/>
      <c r="J12" s="98"/>
      <c r="K12" s="98"/>
    </row>
    <row r="13" spans="1:11" s="2" customFormat="1" ht="20.25" customHeight="1" thickBot="1">
      <c r="A13" s="18"/>
      <c r="B13" s="19"/>
      <c r="C13" s="19"/>
      <c r="D13" s="19"/>
      <c r="E13" s="18"/>
      <c r="F13" s="18"/>
      <c r="G13" s="9"/>
      <c r="H13" s="9"/>
      <c r="I13" s="9"/>
      <c r="J13" s="9"/>
      <c r="K13" s="9"/>
    </row>
    <row r="14" spans="1:11" s="2" customFormat="1" ht="46.5" customHeight="1" thickBot="1">
      <c r="A14" s="28" t="s">
        <v>10</v>
      </c>
      <c r="B14" s="26" t="s">
        <v>11</v>
      </c>
      <c r="C14" s="34" t="s">
        <v>30</v>
      </c>
      <c r="D14" s="26" t="s">
        <v>12</v>
      </c>
      <c r="E14" s="26" t="s">
        <v>13</v>
      </c>
      <c r="F14" s="27" t="s">
        <v>14</v>
      </c>
      <c r="G14" s="29" t="s">
        <v>15</v>
      </c>
      <c r="H14" s="30" t="s">
        <v>16</v>
      </c>
      <c r="I14" s="30" t="s">
        <v>20</v>
      </c>
      <c r="J14" s="30" t="s">
        <v>17</v>
      </c>
      <c r="K14" s="31" t="s">
        <v>18</v>
      </c>
    </row>
    <row r="15" spans="1:11" ht="62.25" customHeight="1" thickBot="1">
      <c r="A15" s="37">
        <v>1</v>
      </c>
      <c r="B15" s="44" t="s">
        <v>21</v>
      </c>
      <c r="C15" s="21"/>
      <c r="D15" s="21"/>
      <c r="E15" s="35" t="s">
        <v>6</v>
      </c>
      <c r="F15" s="45">
        <v>335</v>
      </c>
      <c r="G15" s="22"/>
      <c r="H15" s="23">
        <f>F15*G15</f>
        <v>0</v>
      </c>
      <c r="I15" s="43"/>
      <c r="J15" s="23">
        <f>H15*I15</f>
        <v>0</v>
      </c>
      <c r="K15" s="24">
        <f>SUM(H15,J15)</f>
        <v>0</v>
      </c>
    </row>
    <row r="16" spans="1:11" ht="62.25" customHeight="1" thickBot="1">
      <c r="A16" s="37">
        <v>2</v>
      </c>
      <c r="B16" s="44" t="s">
        <v>32</v>
      </c>
      <c r="C16" s="21"/>
      <c r="D16" s="21"/>
      <c r="E16" s="35" t="s">
        <v>6</v>
      </c>
      <c r="F16" s="45">
        <v>5</v>
      </c>
      <c r="G16" s="22"/>
      <c r="H16" s="23">
        <f aca="true" t="shared" si="0" ref="H16:H28">F16*G16</f>
        <v>0</v>
      </c>
      <c r="I16" s="43"/>
      <c r="J16" s="23">
        <f>H16*I16</f>
        <v>0</v>
      </c>
      <c r="K16" s="24">
        <f>SUM(H16,J16)</f>
        <v>0</v>
      </c>
    </row>
    <row r="17" spans="1:11" ht="63" customHeight="1" thickBot="1">
      <c r="A17" s="37">
        <v>3</v>
      </c>
      <c r="B17" s="45" t="s">
        <v>22</v>
      </c>
      <c r="C17" s="21"/>
      <c r="D17" s="21"/>
      <c r="E17" s="35" t="s">
        <v>6</v>
      </c>
      <c r="F17" s="51">
        <v>780</v>
      </c>
      <c r="G17" s="22"/>
      <c r="H17" s="23">
        <f t="shared" si="0"/>
        <v>0</v>
      </c>
      <c r="I17" s="43"/>
      <c r="J17" s="23">
        <f aca="true" t="shared" si="1" ref="J17:J44">H17*I17</f>
        <v>0</v>
      </c>
      <c r="K17" s="24">
        <f aca="true" t="shared" si="2" ref="K17:K44">SUM(H17,J17)</f>
        <v>0</v>
      </c>
    </row>
    <row r="18" spans="1:11" ht="60.75" customHeight="1" thickBot="1">
      <c r="A18" s="37">
        <v>4</v>
      </c>
      <c r="B18" s="44" t="s">
        <v>23</v>
      </c>
      <c r="C18" s="21"/>
      <c r="D18" s="21"/>
      <c r="E18" s="35" t="s">
        <v>6</v>
      </c>
      <c r="F18" s="45">
        <v>5</v>
      </c>
      <c r="G18" s="22"/>
      <c r="H18" s="23">
        <f t="shared" si="0"/>
        <v>0</v>
      </c>
      <c r="I18" s="43"/>
      <c r="J18" s="23">
        <f t="shared" si="1"/>
        <v>0</v>
      </c>
      <c r="K18" s="24">
        <f t="shared" si="2"/>
        <v>0</v>
      </c>
    </row>
    <row r="19" spans="1:11" ht="60" customHeight="1" thickBot="1">
      <c r="A19" s="52">
        <v>5</v>
      </c>
      <c r="B19" s="53" t="s">
        <v>33</v>
      </c>
      <c r="C19" s="54"/>
      <c r="D19" s="55"/>
      <c r="E19" s="56" t="s">
        <v>6</v>
      </c>
      <c r="F19" s="51">
        <v>75</v>
      </c>
      <c r="G19" s="57"/>
      <c r="H19" s="23">
        <f t="shared" si="0"/>
        <v>0</v>
      </c>
      <c r="I19" s="43"/>
      <c r="J19" s="58">
        <f t="shared" si="1"/>
        <v>0</v>
      </c>
      <c r="K19" s="59">
        <f t="shared" si="2"/>
        <v>0</v>
      </c>
    </row>
    <row r="20" spans="1:11" ht="60" customHeight="1" thickBot="1">
      <c r="A20" s="52">
        <v>6</v>
      </c>
      <c r="B20" s="53" t="s">
        <v>34</v>
      </c>
      <c r="C20" s="54"/>
      <c r="D20" s="55"/>
      <c r="E20" s="56" t="s">
        <v>6</v>
      </c>
      <c r="F20" s="51">
        <v>40</v>
      </c>
      <c r="G20" s="57"/>
      <c r="H20" s="23">
        <f t="shared" si="0"/>
        <v>0</v>
      </c>
      <c r="I20" s="43"/>
      <c r="J20" s="58">
        <f>H20*I20</f>
        <v>0</v>
      </c>
      <c r="K20" s="59">
        <f>SUM(H20,J20)</f>
        <v>0</v>
      </c>
    </row>
    <row r="21" spans="1:11" ht="60" customHeight="1" thickBot="1">
      <c r="A21" s="38">
        <v>7</v>
      </c>
      <c r="B21" s="47" t="s">
        <v>24</v>
      </c>
      <c r="C21" s="20"/>
      <c r="D21" s="21"/>
      <c r="E21" s="35" t="s">
        <v>6</v>
      </c>
      <c r="F21" s="51">
        <v>185</v>
      </c>
      <c r="G21" s="22"/>
      <c r="H21" s="23">
        <f t="shared" si="0"/>
        <v>0</v>
      </c>
      <c r="I21" s="43"/>
      <c r="J21" s="23">
        <f t="shared" si="1"/>
        <v>0</v>
      </c>
      <c r="K21" s="24">
        <f t="shared" si="2"/>
        <v>0</v>
      </c>
    </row>
    <row r="22" spans="1:11" ht="60" customHeight="1" thickBot="1">
      <c r="A22" s="38">
        <v>8</v>
      </c>
      <c r="B22" s="47" t="s">
        <v>25</v>
      </c>
      <c r="C22" s="20"/>
      <c r="D22" s="21"/>
      <c r="E22" s="35" t="s">
        <v>6</v>
      </c>
      <c r="F22" s="51">
        <v>40</v>
      </c>
      <c r="G22" s="22"/>
      <c r="H22" s="23">
        <f t="shared" si="0"/>
        <v>0</v>
      </c>
      <c r="I22" s="43"/>
      <c r="J22" s="23">
        <f t="shared" si="1"/>
        <v>0</v>
      </c>
      <c r="K22" s="24">
        <f t="shared" si="2"/>
        <v>0</v>
      </c>
    </row>
    <row r="23" spans="1:11" ht="60" customHeight="1" thickBot="1">
      <c r="A23" s="38">
        <v>9</v>
      </c>
      <c r="B23" s="46" t="s">
        <v>26</v>
      </c>
      <c r="C23" s="20"/>
      <c r="D23" s="21"/>
      <c r="E23" s="35" t="s">
        <v>6</v>
      </c>
      <c r="F23" s="45">
        <v>5</v>
      </c>
      <c r="G23" s="22"/>
      <c r="H23" s="23">
        <f t="shared" si="0"/>
        <v>0</v>
      </c>
      <c r="I23" s="43"/>
      <c r="J23" s="23">
        <f t="shared" si="1"/>
        <v>0</v>
      </c>
      <c r="K23" s="24">
        <f t="shared" si="2"/>
        <v>0</v>
      </c>
    </row>
    <row r="24" spans="1:11" ht="60" customHeight="1" thickBot="1">
      <c r="A24" s="52">
        <v>10</v>
      </c>
      <c r="B24" s="60" t="s">
        <v>35</v>
      </c>
      <c r="C24" s="61"/>
      <c r="D24" s="61"/>
      <c r="E24" s="56" t="s">
        <v>6</v>
      </c>
      <c r="F24" s="51">
        <v>310</v>
      </c>
      <c r="G24" s="57"/>
      <c r="H24" s="23">
        <f t="shared" si="0"/>
        <v>0</v>
      </c>
      <c r="I24" s="43"/>
      <c r="J24" s="58">
        <f t="shared" si="1"/>
        <v>0</v>
      </c>
      <c r="K24" s="59">
        <f t="shared" si="2"/>
        <v>0</v>
      </c>
    </row>
    <row r="25" spans="1:11" ht="60" customHeight="1" thickBot="1">
      <c r="A25" s="38">
        <v>11</v>
      </c>
      <c r="B25" s="48" t="s">
        <v>36</v>
      </c>
      <c r="C25" s="21"/>
      <c r="D25" s="21"/>
      <c r="E25" s="35" t="s">
        <v>6</v>
      </c>
      <c r="F25" s="51">
        <v>10</v>
      </c>
      <c r="G25" s="22"/>
      <c r="H25" s="23">
        <f t="shared" si="0"/>
        <v>0</v>
      </c>
      <c r="I25" s="43"/>
      <c r="J25" s="23">
        <f t="shared" si="1"/>
        <v>0</v>
      </c>
      <c r="K25" s="24">
        <f t="shared" si="2"/>
        <v>0</v>
      </c>
    </row>
    <row r="26" spans="1:11" ht="60" customHeight="1" thickBot="1">
      <c r="A26" s="38">
        <v>12</v>
      </c>
      <c r="B26" s="48" t="s">
        <v>27</v>
      </c>
      <c r="C26" s="21"/>
      <c r="D26" s="21"/>
      <c r="E26" s="35" t="s">
        <v>6</v>
      </c>
      <c r="F26" s="51">
        <v>35</v>
      </c>
      <c r="G26" s="22"/>
      <c r="H26" s="23">
        <f t="shared" si="0"/>
        <v>0</v>
      </c>
      <c r="I26" s="43"/>
      <c r="J26" s="23">
        <f t="shared" si="1"/>
        <v>0</v>
      </c>
      <c r="K26" s="24">
        <f t="shared" si="2"/>
        <v>0</v>
      </c>
    </row>
    <row r="27" spans="1:11" ht="60" customHeight="1" thickBot="1">
      <c r="A27" s="38">
        <v>13</v>
      </c>
      <c r="B27" s="50" t="s">
        <v>37</v>
      </c>
      <c r="C27" s="21"/>
      <c r="D27" s="21"/>
      <c r="E27" s="35" t="s">
        <v>6</v>
      </c>
      <c r="F27" s="45">
        <v>13</v>
      </c>
      <c r="G27" s="22"/>
      <c r="H27" s="23">
        <f t="shared" si="0"/>
        <v>0</v>
      </c>
      <c r="I27" s="43"/>
      <c r="J27" s="23">
        <f t="shared" si="1"/>
        <v>0</v>
      </c>
      <c r="K27" s="24">
        <f t="shared" si="2"/>
        <v>0</v>
      </c>
    </row>
    <row r="28" spans="1:11" ht="60" customHeight="1" thickBot="1">
      <c r="A28" s="62">
        <v>14</v>
      </c>
      <c r="B28" s="63" t="s">
        <v>38</v>
      </c>
      <c r="C28" s="64"/>
      <c r="D28" s="64"/>
      <c r="E28" s="65" t="s">
        <v>6</v>
      </c>
      <c r="F28" s="66">
        <v>220</v>
      </c>
      <c r="G28" s="67"/>
      <c r="H28" s="23">
        <f t="shared" si="0"/>
        <v>0</v>
      </c>
      <c r="I28" s="43"/>
      <c r="J28" s="68">
        <f t="shared" si="1"/>
        <v>0</v>
      </c>
      <c r="K28" s="69">
        <f t="shared" si="2"/>
        <v>0</v>
      </c>
    </row>
    <row r="29" spans="1:11" ht="33" customHeight="1">
      <c r="A29" s="107">
        <v>15</v>
      </c>
      <c r="B29" s="105" t="s">
        <v>39</v>
      </c>
      <c r="C29" s="105"/>
      <c r="D29" s="105"/>
      <c r="E29" s="105"/>
      <c r="F29" s="105"/>
      <c r="G29" s="105"/>
      <c r="H29" s="105"/>
      <c r="I29" s="105"/>
      <c r="J29" s="105"/>
      <c r="K29" s="106"/>
    </row>
    <row r="30" spans="1:11" ht="60" customHeight="1">
      <c r="A30" s="108"/>
      <c r="B30" s="70" t="s">
        <v>40</v>
      </c>
      <c r="C30" s="71"/>
      <c r="D30" s="71"/>
      <c r="E30" s="72" t="s">
        <v>6</v>
      </c>
      <c r="F30" s="70">
        <v>1</v>
      </c>
      <c r="G30" s="73"/>
      <c r="H30" s="74">
        <f>F30*G30</f>
        <v>0</v>
      </c>
      <c r="I30" s="110"/>
      <c r="J30" s="110"/>
      <c r="K30" s="111"/>
    </row>
    <row r="31" spans="1:11" ht="60" customHeight="1">
      <c r="A31" s="108"/>
      <c r="B31" s="70" t="s">
        <v>41</v>
      </c>
      <c r="C31" s="71"/>
      <c r="D31" s="71"/>
      <c r="E31" s="72" t="s">
        <v>6</v>
      </c>
      <c r="F31" s="70">
        <v>1</v>
      </c>
      <c r="G31" s="73"/>
      <c r="H31" s="74">
        <f aca="true" t="shared" si="3" ref="H31:H38">F31*G31</f>
        <v>0</v>
      </c>
      <c r="I31" s="110"/>
      <c r="J31" s="110"/>
      <c r="K31" s="111"/>
    </row>
    <row r="32" spans="1:11" ht="60" customHeight="1">
      <c r="A32" s="108"/>
      <c r="B32" s="70" t="s">
        <v>42</v>
      </c>
      <c r="C32" s="71"/>
      <c r="D32" s="71"/>
      <c r="E32" s="72" t="s">
        <v>6</v>
      </c>
      <c r="F32" s="70">
        <v>1</v>
      </c>
      <c r="G32" s="73"/>
      <c r="H32" s="74">
        <f t="shared" si="3"/>
        <v>0</v>
      </c>
      <c r="I32" s="110"/>
      <c r="J32" s="110"/>
      <c r="K32" s="111"/>
    </row>
    <row r="33" spans="1:11" ht="60" customHeight="1">
      <c r="A33" s="108"/>
      <c r="B33" s="70" t="s">
        <v>43</v>
      </c>
      <c r="C33" s="71"/>
      <c r="D33" s="71"/>
      <c r="E33" s="72" t="s">
        <v>6</v>
      </c>
      <c r="F33" s="70">
        <v>1</v>
      </c>
      <c r="G33" s="73"/>
      <c r="H33" s="74">
        <f t="shared" si="3"/>
        <v>0</v>
      </c>
      <c r="I33" s="110"/>
      <c r="J33" s="110"/>
      <c r="K33" s="111"/>
    </row>
    <row r="34" spans="1:11" ht="60" customHeight="1">
      <c r="A34" s="108"/>
      <c r="B34" s="70" t="s">
        <v>44</v>
      </c>
      <c r="C34" s="71"/>
      <c r="D34" s="71"/>
      <c r="E34" s="72" t="s">
        <v>6</v>
      </c>
      <c r="F34" s="70">
        <v>1</v>
      </c>
      <c r="G34" s="73"/>
      <c r="H34" s="74">
        <f t="shared" si="3"/>
        <v>0</v>
      </c>
      <c r="I34" s="110"/>
      <c r="J34" s="110"/>
      <c r="K34" s="111"/>
    </row>
    <row r="35" spans="1:11" ht="60" customHeight="1">
      <c r="A35" s="108"/>
      <c r="B35" s="70" t="s">
        <v>45</v>
      </c>
      <c r="C35" s="71"/>
      <c r="D35" s="71"/>
      <c r="E35" s="72" t="s">
        <v>6</v>
      </c>
      <c r="F35" s="70">
        <v>1</v>
      </c>
      <c r="G35" s="73"/>
      <c r="H35" s="74">
        <f t="shared" si="3"/>
        <v>0</v>
      </c>
      <c r="I35" s="110"/>
      <c r="J35" s="110"/>
      <c r="K35" s="111"/>
    </row>
    <row r="36" spans="1:11" ht="60" customHeight="1">
      <c r="A36" s="108"/>
      <c r="B36" s="70" t="s">
        <v>46</v>
      </c>
      <c r="C36" s="71"/>
      <c r="D36" s="71"/>
      <c r="E36" s="72" t="s">
        <v>6</v>
      </c>
      <c r="F36" s="70">
        <v>1</v>
      </c>
      <c r="G36" s="73"/>
      <c r="H36" s="74">
        <f t="shared" si="3"/>
        <v>0</v>
      </c>
      <c r="I36" s="110"/>
      <c r="J36" s="110"/>
      <c r="K36" s="111"/>
    </row>
    <row r="37" spans="1:11" ht="60" customHeight="1">
      <c r="A37" s="108"/>
      <c r="B37" s="70" t="s">
        <v>47</v>
      </c>
      <c r="C37" s="71"/>
      <c r="D37" s="71"/>
      <c r="E37" s="72" t="s">
        <v>6</v>
      </c>
      <c r="F37" s="70">
        <v>1</v>
      </c>
      <c r="G37" s="73"/>
      <c r="H37" s="74">
        <f t="shared" si="3"/>
        <v>0</v>
      </c>
      <c r="I37" s="110"/>
      <c r="J37" s="110"/>
      <c r="K37" s="111"/>
    </row>
    <row r="38" spans="1:11" ht="60" customHeight="1" thickBot="1">
      <c r="A38" s="108"/>
      <c r="B38" s="70" t="s">
        <v>48</v>
      </c>
      <c r="C38" s="71"/>
      <c r="D38" s="71"/>
      <c r="E38" s="72" t="s">
        <v>6</v>
      </c>
      <c r="F38" s="70">
        <v>1</v>
      </c>
      <c r="G38" s="73"/>
      <c r="H38" s="74">
        <f t="shared" si="3"/>
        <v>0</v>
      </c>
      <c r="I38" s="112"/>
      <c r="J38" s="110"/>
      <c r="K38" s="111"/>
    </row>
    <row r="39" spans="1:11" ht="27" customHeight="1" thickBot="1">
      <c r="A39" s="109"/>
      <c r="B39" s="117" t="s">
        <v>57</v>
      </c>
      <c r="C39" s="118"/>
      <c r="D39" s="118"/>
      <c r="E39" s="118"/>
      <c r="F39" s="118"/>
      <c r="G39" s="119"/>
      <c r="H39" s="58">
        <f>SUM(H30:H38)</f>
        <v>0</v>
      </c>
      <c r="I39" s="43"/>
      <c r="J39" s="79">
        <f>H39*I39</f>
        <v>0</v>
      </c>
      <c r="K39" s="59">
        <f>H39+J39</f>
        <v>0</v>
      </c>
    </row>
    <row r="40" spans="1:11" ht="60" customHeight="1" thickBot="1">
      <c r="A40" s="38">
        <v>16</v>
      </c>
      <c r="B40" s="48" t="s">
        <v>49</v>
      </c>
      <c r="C40" s="21"/>
      <c r="D40" s="21"/>
      <c r="E40" s="35" t="s">
        <v>6</v>
      </c>
      <c r="F40" s="51">
        <v>60</v>
      </c>
      <c r="G40" s="22"/>
      <c r="H40" s="23">
        <f>F40*G40</f>
        <v>0</v>
      </c>
      <c r="I40" s="43"/>
      <c r="J40" s="23">
        <f t="shared" si="1"/>
        <v>0</v>
      </c>
      <c r="K40" s="24">
        <f t="shared" si="2"/>
        <v>0</v>
      </c>
    </row>
    <row r="41" spans="1:11" ht="60" customHeight="1" thickBot="1">
      <c r="A41" s="38">
        <v>17</v>
      </c>
      <c r="B41" s="48" t="s">
        <v>50</v>
      </c>
      <c r="C41" s="49"/>
      <c r="D41" s="21"/>
      <c r="E41" s="35" t="s">
        <v>6</v>
      </c>
      <c r="F41" s="51">
        <v>80</v>
      </c>
      <c r="G41" s="22"/>
      <c r="H41" s="23">
        <f>F41*G41</f>
        <v>0</v>
      </c>
      <c r="I41" s="43"/>
      <c r="J41" s="23">
        <f t="shared" si="1"/>
        <v>0</v>
      </c>
      <c r="K41" s="24">
        <f t="shared" si="2"/>
        <v>0</v>
      </c>
    </row>
    <row r="42" spans="1:11" ht="60" customHeight="1" thickBot="1">
      <c r="A42" s="38">
        <v>18</v>
      </c>
      <c r="B42" s="46" t="s">
        <v>51</v>
      </c>
      <c r="C42" s="20"/>
      <c r="D42" s="21"/>
      <c r="E42" s="35" t="s">
        <v>6</v>
      </c>
      <c r="F42" s="51">
        <v>30</v>
      </c>
      <c r="G42" s="22"/>
      <c r="H42" s="23">
        <f>F42*G42</f>
        <v>0</v>
      </c>
      <c r="I42" s="43"/>
      <c r="J42" s="23">
        <f t="shared" si="1"/>
        <v>0</v>
      </c>
      <c r="K42" s="24">
        <f t="shared" si="2"/>
        <v>0</v>
      </c>
    </row>
    <row r="43" spans="1:11" ht="60" customHeight="1" thickBot="1">
      <c r="A43" s="38">
        <v>19</v>
      </c>
      <c r="B43" s="46" t="s">
        <v>52</v>
      </c>
      <c r="C43" s="20"/>
      <c r="D43" s="21"/>
      <c r="E43" s="35" t="s">
        <v>6</v>
      </c>
      <c r="F43" s="51">
        <v>5</v>
      </c>
      <c r="G43" s="22"/>
      <c r="H43" s="23">
        <f>F43*G43</f>
        <v>0</v>
      </c>
      <c r="I43" s="43"/>
      <c r="J43" s="23">
        <f t="shared" si="1"/>
        <v>0</v>
      </c>
      <c r="K43" s="24">
        <f t="shared" si="2"/>
        <v>0</v>
      </c>
    </row>
    <row r="44" spans="1:11" ht="60" customHeight="1" thickBot="1">
      <c r="A44" s="38">
        <v>20</v>
      </c>
      <c r="B44" s="46" t="s">
        <v>28</v>
      </c>
      <c r="C44" s="20"/>
      <c r="D44" s="21"/>
      <c r="E44" s="35" t="s">
        <v>6</v>
      </c>
      <c r="F44" s="51">
        <v>3</v>
      </c>
      <c r="G44" s="22"/>
      <c r="H44" s="23">
        <f>F44*G44</f>
        <v>0</v>
      </c>
      <c r="I44" s="43"/>
      <c r="J44" s="23">
        <f t="shared" si="1"/>
        <v>0</v>
      </c>
      <c r="K44" s="24">
        <f t="shared" si="2"/>
        <v>0</v>
      </c>
    </row>
    <row r="45" spans="1:11" ht="60" customHeight="1" thickBot="1">
      <c r="A45" s="38">
        <v>21</v>
      </c>
      <c r="B45" s="46" t="s">
        <v>29</v>
      </c>
      <c r="C45" s="20"/>
      <c r="D45" s="21"/>
      <c r="E45" s="35" t="s">
        <v>6</v>
      </c>
      <c r="F45" s="51">
        <v>6</v>
      </c>
      <c r="G45" s="22"/>
      <c r="H45" s="23">
        <f>F45*G45</f>
        <v>0</v>
      </c>
      <c r="I45" s="43"/>
      <c r="J45" s="23">
        <f>H45*I45</f>
        <v>0</v>
      </c>
      <c r="K45" s="24">
        <f>SUM(H45,J45)</f>
        <v>0</v>
      </c>
    </row>
    <row r="46" spans="1:11" ht="30" customHeight="1" thickBot="1">
      <c r="A46" s="94" t="s">
        <v>9</v>
      </c>
      <c r="B46" s="95"/>
      <c r="C46" s="95"/>
      <c r="D46" s="95"/>
      <c r="E46" s="95"/>
      <c r="F46" s="95"/>
      <c r="G46" s="95"/>
      <c r="H46" s="95"/>
      <c r="I46" s="96"/>
      <c r="J46" s="80">
        <f>SUM(H15:H28)+H39+SUM(H40:H45)</f>
        <v>0</v>
      </c>
      <c r="K46" s="81"/>
    </row>
    <row r="47" spans="1:11" ht="30" customHeight="1" thickBot="1">
      <c r="A47" s="85" t="s">
        <v>19</v>
      </c>
      <c r="B47" s="86"/>
      <c r="C47" s="86"/>
      <c r="D47" s="86"/>
      <c r="E47" s="86"/>
      <c r="F47" s="86"/>
      <c r="G47" s="86"/>
      <c r="H47" s="86"/>
      <c r="I47" s="87"/>
      <c r="J47" s="92">
        <f>SUM(J15:J28)+J39+SUM(J40:J45)</f>
        <v>0</v>
      </c>
      <c r="K47" s="93"/>
    </row>
    <row r="48" spans="1:11" ht="30" customHeight="1" thickBot="1">
      <c r="A48" s="85" t="s">
        <v>8</v>
      </c>
      <c r="B48" s="86"/>
      <c r="C48" s="86"/>
      <c r="D48" s="86"/>
      <c r="E48" s="86"/>
      <c r="F48" s="86"/>
      <c r="G48" s="86"/>
      <c r="H48" s="86"/>
      <c r="I48" s="87"/>
      <c r="J48" s="80">
        <f>SUM(K15:K28)+K39+SUM(K40:K45)</f>
        <v>0</v>
      </c>
      <c r="K48" s="81"/>
    </row>
    <row r="49" spans="1:6" ht="18.75" customHeight="1">
      <c r="A49" s="39"/>
      <c r="B49" s="3"/>
      <c r="C49" s="3"/>
      <c r="D49" s="3"/>
      <c r="E49" s="5"/>
      <c r="F49" s="6"/>
    </row>
    <row r="50" spans="1:11" s="13" customFormat="1" ht="15.75">
      <c r="A50" s="40"/>
      <c r="B50" s="91" t="s">
        <v>54</v>
      </c>
      <c r="C50" s="91"/>
      <c r="D50" s="91"/>
      <c r="E50" s="91"/>
      <c r="F50" s="91"/>
      <c r="G50" s="12"/>
      <c r="H50" s="12"/>
      <c r="I50" s="12"/>
      <c r="J50" s="12"/>
      <c r="K50" s="12"/>
    </row>
    <row r="51" spans="1:11" s="13" customFormat="1" ht="15.75">
      <c r="A51" s="41"/>
      <c r="B51" s="75"/>
      <c r="C51" s="76"/>
      <c r="D51" s="76"/>
      <c r="E51" s="76"/>
      <c r="F51" s="76"/>
      <c r="G51" s="82" t="s">
        <v>7</v>
      </c>
      <c r="H51" s="82"/>
      <c r="I51" s="82"/>
      <c r="J51" s="82"/>
      <c r="K51" s="82"/>
    </row>
    <row r="52" spans="1:11" s="13" customFormat="1" ht="15.75">
      <c r="A52" s="41"/>
      <c r="B52" s="77" t="s">
        <v>53</v>
      </c>
      <c r="C52" s="77"/>
      <c r="D52" s="77"/>
      <c r="E52" s="78"/>
      <c r="F52" s="77"/>
      <c r="G52" s="83"/>
      <c r="H52" s="83"/>
      <c r="I52" s="83"/>
      <c r="J52" s="83"/>
      <c r="K52" s="83"/>
    </row>
    <row r="53" spans="1:11" s="13" customFormat="1" ht="15.75">
      <c r="A53" s="41"/>
      <c r="B53" s="17"/>
      <c r="C53" s="17"/>
      <c r="D53" s="14"/>
      <c r="E53" s="17"/>
      <c r="F53" s="16"/>
      <c r="G53" s="84"/>
      <c r="H53" s="84"/>
      <c r="I53" s="84"/>
      <c r="J53" s="84"/>
      <c r="K53" s="84"/>
    </row>
    <row r="54" spans="1:11" s="13" customFormat="1" ht="15.75">
      <c r="A54" s="41"/>
      <c r="B54" s="14"/>
      <c r="C54" s="14"/>
      <c r="D54" s="14"/>
      <c r="E54" s="15"/>
      <c r="F54" s="16"/>
      <c r="G54" s="12"/>
      <c r="H54" s="12"/>
      <c r="I54" s="12"/>
      <c r="J54" s="12"/>
      <c r="K54" s="12"/>
    </row>
    <row r="55" ht="12.75">
      <c r="J55" s="25"/>
    </row>
  </sheetData>
  <sheetProtection deleteColumns="0" deleteRows="0"/>
  <mergeCells count="27">
    <mergeCell ref="J48:K48"/>
    <mergeCell ref="A8:C8"/>
    <mergeCell ref="A10:B10"/>
    <mergeCell ref="B29:K29"/>
    <mergeCell ref="A29:A39"/>
    <mergeCell ref="B39:G39"/>
    <mergeCell ref="I30:K38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J46:K46"/>
    <mergeCell ref="G51:K51"/>
    <mergeCell ref="G52:K53"/>
    <mergeCell ref="A48:I48"/>
    <mergeCell ref="A12:B12"/>
    <mergeCell ref="H10:K10"/>
    <mergeCell ref="B50:F50"/>
    <mergeCell ref="J47:K47"/>
    <mergeCell ref="A46:I46"/>
    <mergeCell ref="A47:I47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0" r:id="rId1"/>
  <headerFooter>
    <oddFooter>&amp;C&amp;P&amp;R&amp;P</oddFooter>
  </headerFooter>
  <ignoredErrors>
    <ignoredError sqref="H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B41" sqref="B41"/>
    </sheetView>
  </sheetViews>
  <sheetFormatPr defaultColWidth="9.140625" defaultRowHeight="15"/>
  <sheetData>
    <row r="1" spans="1:12" ht="15">
      <c r="A1" s="113" t="s">
        <v>31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1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1:12" ht="1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15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5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</row>
    <row r="9" spans="1:12" ht="15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</row>
    <row r="10" spans="1:12" ht="1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</row>
    <row r="11" spans="1:12" ht="15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</row>
    <row r="12" spans="1:12" ht="15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  <row r="13" spans="1:12" ht="15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</row>
    <row r="14" spans="1:12" ht="15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:12" ht="15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</row>
    <row r="16" spans="1:12" ht="15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</row>
    <row r="17" spans="1:12" ht="15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</row>
    <row r="18" spans="1:12" ht="15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</row>
    <row r="19" spans="1:12" ht="15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</row>
    <row r="20" spans="1:12" ht="15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</row>
    <row r="21" spans="1:12" ht="15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</row>
    <row r="22" spans="1:12" ht="1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ht="15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ht="15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</row>
    <row r="25" spans="1:12" ht="15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ht="15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</row>
    <row r="27" spans="1:12" ht="15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</row>
    <row r="28" spans="1:12" ht="15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</row>
    <row r="29" spans="1:12" ht="15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</row>
    <row r="30" spans="1:12" ht="15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</row>
    <row r="31" spans="1:12" ht="1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ht="1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lela.petrovic</cp:lastModifiedBy>
  <cp:lastPrinted>2015-06-12T10:28:07Z</cp:lastPrinted>
  <dcterms:created xsi:type="dcterms:W3CDTF">2013-07-24T11:49:32Z</dcterms:created>
  <dcterms:modified xsi:type="dcterms:W3CDTF">2015-06-12T10:28:08Z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