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понуде'!$A$1:$L$89</definedName>
  </definedNames>
  <calcPr fullCalcOnLoad="1"/>
</workbook>
</file>

<file path=xl/sharedStrings.xml><?xml version="1.0" encoding="utf-8"?>
<sst xmlns="http://schemas.openxmlformats.org/spreadsheetml/2006/main" count="159" uniqueCount="84">
  <si>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</si>
  <si>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</si>
  <si>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</si>
  <si>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</si>
  <si>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</si>
  <si>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</si>
  <si>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</si>
  <si>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</si>
  <si>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</si>
  <si>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</si>
  <si>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</si>
  <si>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</si>
  <si>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</si>
  <si>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</si>
  <si>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</si>
  <si>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</si>
  <si>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</si>
  <si>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</si>
  <si>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</si>
  <si>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</si>
  <si>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</si>
  <si>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III - 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</si>
  <si>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</si>
  <si>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Jednokomorski pejsmejker sa frekvetnom adaptacijom (VVIR)  + 1 Elektroda bipolarna, konekcije IS-1 pasivne ili aktivne fiksacije, prava ili "J"-krivina</t>
  </si>
  <si>
    <t>ставка 1</t>
  </si>
  <si>
    <t>ставка 2</t>
  </si>
  <si>
    <t xml:space="preserve">Jednokomorski pejsmejker sa frekvetnom adaptacijom (VVIR) </t>
  </si>
  <si>
    <t>Elektroda bipolarna, konekcije IS-1 pasivne ili aktivne fiksacije prava ili "J"-krivina</t>
  </si>
  <si>
    <t>УКУПНО ЗА ПАРТИЈУ</t>
  </si>
  <si>
    <t>Dvokomorski pejsmejker sa frekventnom adaptacijom (DDDR) + 2  Elektrode bipolarne, konekcije IS-1 pasivne ili aktivne fiksacije, prava ili "J"-krivina</t>
  </si>
  <si>
    <t xml:space="preserve">Dvokomorski pejsmejker sa frekventnom adaptacijom (DDDR) </t>
  </si>
  <si>
    <t>Elektrodа bipolarnа, konekcije IS-1 pasivne ili aktivne fiksacije, prava ili "J"-krivina</t>
  </si>
  <si>
    <t>»Single pass« pejsmejker sa frekventnom adaptacijom (VDDR) + 1 Elektroda »single pass«</t>
  </si>
  <si>
    <t xml:space="preserve">»Single pass« pejsmejker sa frekventnom adaptacijom (VDDR) </t>
  </si>
  <si>
    <t>Elektroda »single pass«</t>
  </si>
  <si>
    <t>Resinhronizacioni pejsmejker (CRT-p) + 2  Elektrode bipolarne, konekcije IS-1 pasivne ili aktivne fiksacije, prava ili "J"-krivina  + 1 Elektroda za koronarni sinus unipolarna ili bipolarna (različitih oblika vrha)</t>
  </si>
  <si>
    <t>ставка 3</t>
  </si>
  <si>
    <t xml:space="preserve">Resinhronizacioni pejsmejker (CRT-p) </t>
  </si>
  <si>
    <t xml:space="preserve"> Elektrodа bipolarnа, konekcije IS-1 pasivne ili aktivne fiksacije, prava ili "J"-krivina  </t>
  </si>
  <si>
    <t>oda za koronarni sinus unipolarna ili bipolarna (različitih oblika vrha)</t>
  </si>
  <si>
    <t xml:space="preserve">Resinhronizacioni pejsmejker sa defibrilacionom funkcijom (CRT-D) </t>
  </si>
  <si>
    <t xml:space="preserve">Elektroda bipolarna, konekcije IS-1 pasivne ili aktivne fiksacije, prava ili "J"-krivina </t>
  </si>
  <si>
    <t>Elektroda za koronarni sinus unipolarna ili bipolarna (različitih oblika vrha)</t>
  </si>
  <si>
    <t>HV elektroda aktivne ili pasivne fiksacije ''single coil'' ili ''dual coil''</t>
  </si>
  <si>
    <t>ставка 4</t>
  </si>
  <si>
    <t>Jednokomorski implantabilni kardioverter defibrilator (ICD-VR) + 1 HV elektroda aktivne ili pasivne fiksacije ''single coil'' ili ''dual coil''</t>
  </si>
  <si>
    <t>Jednokomorski implantabilni kardioverter defibrilator (ICD-VR)</t>
  </si>
  <si>
    <t>Jednokomorski implantabilni kardioverter defibrilator (ICD-VR) + 1 HV elektroda aktivne ili pasivne fiksacije ''single-coil'' ili ''dual-coil'' za osobe astenične konstitucije</t>
  </si>
  <si>
    <t>Jednokomorski implantabilni kardioverter defibrilator (ICD-VR) za osobe astenične konstitucije</t>
  </si>
  <si>
    <t xml:space="preserve"> 1 HV elektroda aktivne ili pasivne fiksacije ''single-coil'' ili ''dual-coil'' </t>
  </si>
  <si>
    <t>Dvokomorski implantabilni kardioverter defibrilator (ICD-DR) + 1  Elektroda bipolarna, konekcije IS-1 pasivne ili aktivne fiksacije, prava ili "J"-krivina + 1 HV elektroda aktivne ili pasivne fiksacije ''single coil'' ili ''dual coil''</t>
  </si>
  <si>
    <t>Dvokomorski implantabilni kardioverter defibrilator (ICD-DR)</t>
  </si>
  <si>
    <t>Elektroda bipolarna, konekcije IS-1 pasivne ili aktivne fiksacije, prava ili "J"-krivina</t>
  </si>
  <si>
    <t>Dijagnostički implantabilni »loop rekorder«</t>
  </si>
  <si>
    <t>Elektroda za koronarni sinus bipolarna</t>
  </si>
  <si>
    <t>Elektroda aktivne fiksacije za vene koronarnog sinusa većeg lumena</t>
  </si>
  <si>
    <t>Epikardijalna elektroda (unipolarna ili bipolarna)</t>
  </si>
  <si>
    <t>Uvodnik (set) za standardne pejsmejker elektrode i/ili HV elektrode (veličina 6,7,8,9  i 10 Fr)</t>
  </si>
  <si>
    <t>Kateter EPS za koronarni sinus sa deflektabilnim vrhom</t>
  </si>
  <si>
    <t>Uvodnik za koronarni sinus sa »preformiranim vrhom« uz žicu-vodič za ovaj uvodnik</t>
  </si>
  <si>
    <t>Subselektorni kateter za koronarni sinus</t>
  </si>
  <si>
    <t>Žica, vodič, »over the wire« za elektrodu za koronarni sinus</t>
  </si>
  <si>
    <t>Adapter za  konekcijju sa 5 mm na IS-1</t>
  </si>
  <si>
    <t>Set za ekstrakciju elektroda</t>
  </si>
  <si>
    <t>Jednokomorski pejsmejker sa frekvetnom adaptacijom (VVIR) sa zaštitom od magnetne rezonance + 1 Elektroda bipolarna, konekcije IS-1 pasivne ili aktivne fiksacije, prava ili "J"-krivina) sa zaštitom od magnetne rezonance</t>
  </si>
  <si>
    <t>Jednokomorski pejsmejker sa frekvetnom adaptacijom (VVIR) sa zaštitom od magnetne rezonance</t>
  </si>
  <si>
    <t>Elektroda bipolarna, konekcije IS-1 pasivne ili aktivne fiksacije, prava ili "J"-krivina ) sa zaštitom od magnetne rezonance</t>
  </si>
  <si>
    <t>Dvokomorski pejsmejker sa frekventnom adaptacijom (DDDR) sa zaštitom od magnetne rezonance + 2  Elektrode bipolarne, konekcije IS-1 pasivne ili aktivne fiksacije, prava ili "J"-krivina sa zaštitom od magnetne rezonance</t>
  </si>
  <si>
    <t>Dvokomorski pejsmejker sa frekventnom adaptacijom (DDDR) sa zaštitom od magnetne rezonance</t>
  </si>
  <si>
    <t>Elektrode bipolarne, konekcije IS-1 pasivne ili aktivne fiksacije, prava ili "J"-krivina sa zaštitom od magnetne rezonance</t>
  </si>
  <si>
    <t>Dvokomorski pejsmejker sa frekventnom adaptacijom (DDDR) sa posebnim terapijom za vazovagalne sinkope + 2  Elektrode bipolarne, konekcije IS-1 pasivne ili aktivne fiksacije, prava ili "J"-krivina</t>
  </si>
  <si>
    <t>Dvokomorski pejsmejker sa frekventnom adaptacijom (DDDR) sa posebnim terapijom za vazovagalne sinkope</t>
  </si>
  <si>
    <t>Elektrode bipolarne, konekcije IS-1 pasivne ili aktivne fiksacije, prava ili "J"-krivina</t>
  </si>
  <si>
    <t>Jednokomorski pejsmejker sa frekventnom adaptacijom (SSIR) za decu telesne mase ispod 10kg</t>
  </si>
  <si>
    <t>Dvokomorski pejsmejker sa frekventnom adaptacijom (DDDR) za decu telesne mase ispod 30 kg</t>
  </si>
  <si>
    <t>Elektroda konekcije IS-1 aktivne fiksacije, bipolarna sa poliuretanskim omotačem (za decu)</t>
  </si>
  <si>
    <t xml:space="preserve">Рок испоруке износи  _________________ од дана пријема писменог захтева купца. </t>
  </si>
  <si>
    <t>Рок важења понуде је  ________  дана од дана отварања понуда.</t>
  </si>
  <si>
    <r>
      <t>Поводом позива за подношење понуде</t>
    </r>
    <r>
      <rPr>
        <sz val="10"/>
        <rFont val="Arial"/>
        <family val="2"/>
      </rPr>
      <t xml:space="preserve"> бр. 404-1-26/15-7</t>
    </r>
    <r>
      <rPr>
        <sz val="10"/>
        <color indexed="8"/>
        <rFont val="Arial"/>
        <family val="2"/>
      </rPr>
      <t xml:space="preserve"> од 14.04.2015. године за јавну набавку пејсмејкера, електрода и имплантабилних дефибрилатора и пратећег потрошног материјала,  бр. ЈН: 404-1-110/15-39, објављеног  на Порталу јавних набавки дана 14.04.2015. године, подносим понуду како следи:</t>
    </r>
  </si>
  <si>
    <t>ПРИЛОГ 3 - ОБРАЗАЦ БР. 4.1 - ПОНУДА ЗА ЈАВНУ НАБАВКУ ПЕЈСМЕЈКЕРА, ЕЛЕКТРОДА И ИМПЛАНТАБИЛНИХ ДЕФИБРИЛАТОРА И ПРАТЕЋЕГ ПОТРОШНОГ МАТЕРИЈАЛА</t>
  </si>
  <si>
    <t>Resinhronizacioni pejsmejker sa defibrilacionom funkcijom (CRT-D) + Elektroda bipolarna, konekcije IS-1 pasivne ili aktivne fiksacije, prava ili "J"-krivina + Elektroda za koronarni sinus unipolarna ili bipolarna (različitih oblika vrha)  + HV elektroda aktivne ili pasivne fiksacije ''single coil'' ili ''dual coil''</t>
  </si>
  <si>
    <t>Balon kateter za venogram koronarnog sinusa</t>
  </si>
  <si>
    <t>Elektroda konekcije IS-1 pasivne fiksacije, unipolarna, promera od 1.2 mm (za decu)</t>
  </si>
  <si>
    <t>57015.14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</si>
</sst>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4" fontId="1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4" fontId="12" fillId="34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13" xfId="0" applyNumberFormat="1" applyFont="1" applyBorder="1" applyAlignment="1">
      <alignment horizontal="right" vertical="center"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174" fontId="12" fillId="0" borderId="14" xfId="0" applyNumberFormat="1" applyFont="1" applyBorder="1" applyAlignment="1" applyProtection="1">
      <alignment horizontal="right" vertical="center" wrapText="1"/>
      <protection locked="0"/>
    </xf>
    <xf numFmtId="44" fontId="12" fillId="0" borderId="14" xfId="0" applyNumberFormat="1" applyFont="1" applyBorder="1" applyAlignment="1">
      <alignment horizontal="right" vertical="center" wrapText="1"/>
    </xf>
    <xf numFmtId="9" fontId="12" fillId="0" borderId="14" xfId="0" applyNumberFormat="1" applyFont="1" applyBorder="1" applyAlignment="1">
      <alignment horizontal="right" vertical="center"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174" fontId="12" fillId="0" borderId="15" xfId="0" applyNumberFormat="1" applyFont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Border="1" applyAlignment="1">
      <alignment horizontal="right" vertical="center" wrapText="1"/>
    </xf>
    <xf numFmtId="9" fontId="12" fillId="0" borderId="15" xfId="0" applyNumberFormat="1" applyFont="1" applyBorder="1" applyAlignment="1">
      <alignment horizontal="right" vertical="center" wrapText="1"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3" fontId="13" fillId="33" borderId="15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44" fontId="12" fillId="34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3" fillId="0" borderId="17" xfId="0" applyFont="1" applyBorder="1" applyAlignment="1">
      <alignment horizontal="right" vertical="center" wrapText="1"/>
    </xf>
    <xf numFmtId="44" fontId="12" fillId="34" borderId="17" xfId="0" applyNumberFormat="1" applyFont="1" applyFill="1" applyBorder="1" applyAlignment="1">
      <alignment horizontal="right" vertical="center" wrapText="1"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3" fontId="1" fillId="33" borderId="0" xfId="57" applyNumberFormat="1" applyFont="1" applyFill="1" applyAlignment="1">
      <alignment horizontal="right" vertical="center"/>
      <protection/>
    </xf>
    <xf numFmtId="0" fontId="1" fillId="0" borderId="0" xfId="0" applyFont="1" applyAlignment="1">
      <alignment horizontal="right" vertical="justify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35" borderId="12" xfId="57" applyFont="1" applyFill="1" applyBorder="1" applyAlignment="1">
      <alignment horizontal="right" vertical="center" wrapText="1"/>
      <protection/>
    </xf>
    <xf numFmtId="44" fontId="12" fillId="0" borderId="12" xfId="0" applyNumberFormat="1" applyFont="1" applyBorder="1" applyAlignment="1">
      <alignment horizontal="center" vertical="center" wrapText="1"/>
    </xf>
    <xf numFmtId="0" fontId="5" fillId="8" borderId="20" xfId="57" applyFont="1" applyFill="1" applyBorder="1" applyAlignment="1">
      <alignment horizontal="center" vertical="center" wrapText="1"/>
      <protection/>
    </xf>
    <xf numFmtId="0" fontId="5" fillId="8" borderId="21" xfId="57" applyFont="1" applyFill="1" applyBorder="1" applyAlignment="1">
      <alignment horizontal="center" vertical="center" wrapText="1"/>
      <protection/>
    </xf>
    <xf numFmtId="0" fontId="5" fillId="8" borderId="22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23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center" vertical="center" wrapText="1"/>
      <protection/>
    </xf>
    <xf numFmtId="0" fontId="46" fillId="8" borderId="25" xfId="0" applyFont="1" applyFill="1" applyBorder="1" applyAlignment="1">
      <alignment horizontal="center" vertical="center" wrapText="1"/>
    </xf>
    <xf numFmtId="0" fontId="46" fillId="8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8" borderId="25" xfId="57" applyFont="1" applyFill="1" applyBorder="1" applyAlignment="1">
      <alignment horizontal="center" vertical="center" wrapText="1"/>
      <protection/>
    </xf>
    <xf numFmtId="0" fontId="5" fillId="8" borderId="26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31" xfId="57" applyFont="1" applyFill="1" applyBorder="1" applyAlignment="1" applyProtection="1">
      <alignment horizontal="center" vertical="center" wrapText="1"/>
      <protection locked="0"/>
    </xf>
    <xf numFmtId="0" fontId="50" fillId="0" borderId="31" xfId="0" applyNumberFormat="1" applyFont="1" applyBorder="1" applyAlignment="1" applyProtection="1">
      <alignment horizontal="center"/>
      <protection locked="0"/>
    </xf>
    <xf numFmtId="14" fontId="50" fillId="0" borderId="31" xfId="0" applyNumberFormat="1" applyFont="1" applyBorder="1" applyAlignment="1" applyProtection="1">
      <alignment horizontal="center"/>
      <protection locked="0"/>
    </xf>
    <xf numFmtId="0" fontId="13" fillId="0" borderId="31" xfId="57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center" vertical="top" wrapText="1"/>
    </xf>
    <xf numFmtId="44" fontId="12" fillId="0" borderId="32" xfId="0" applyNumberFormat="1" applyFont="1" applyBorder="1" applyAlignment="1">
      <alignment horizontal="right" vertical="center" wrapText="1"/>
    </xf>
    <xf numFmtId="44" fontId="12" fillId="0" borderId="33" xfId="0" applyNumberFormat="1" applyFont="1" applyBorder="1" applyAlignment="1">
      <alignment horizontal="right" vertical="center" wrapText="1"/>
    </xf>
    <xf numFmtId="0" fontId="13" fillId="0" borderId="34" xfId="57" applyFont="1" applyFill="1" applyBorder="1" applyAlignment="1">
      <alignment horizontal="right" vertical="center" wrapText="1"/>
      <protection/>
    </xf>
    <xf numFmtId="0" fontId="13" fillId="0" borderId="35" xfId="57" applyFont="1" applyFill="1" applyBorder="1" applyAlignment="1">
      <alignment horizontal="right" vertical="center" wrapText="1"/>
      <protection/>
    </xf>
    <xf numFmtId="0" fontId="13" fillId="0" borderId="36" xfId="57" applyFont="1" applyFill="1" applyBorder="1" applyAlignment="1">
      <alignment horizontal="right" vertical="center" wrapText="1"/>
      <protection/>
    </xf>
    <xf numFmtId="0" fontId="13" fillId="0" borderId="37" xfId="57" applyFont="1" applyFill="1" applyBorder="1" applyAlignment="1">
      <alignment horizontal="right" vertical="center" wrapText="1"/>
      <protection/>
    </xf>
    <xf numFmtId="0" fontId="13" fillId="0" borderId="38" xfId="57" applyFont="1" applyFill="1" applyBorder="1" applyAlignment="1">
      <alignment horizontal="right" vertical="center" wrapText="1"/>
      <protection/>
    </xf>
    <xf numFmtId="0" fontId="13" fillId="0" borderId="39" xfId="57" applyFont="1" applyFill="1" applyBorder="1" applyAlignment="1">
      <alignment horizontal="right" vertical="center" wrapText="1"/>
      <protection/>
    </xf>
    <xf numFmtId="44" fontId="12" fillId="0" borderId="40" xfId="0" applyNumberFormat="1" applyFont="1" applyBorder="1" applyAlignment="1">
      <alignment horizontal="right" vertical="center" wrapText="1"/>
    </xf>
    <xf numFmtId="44" fontId="12" fillId="0" borderId="4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31" xfId="0" applyFont="1" applyBorder="1" applyAlignment="1">
      <alignment horizontal="center" vertical="justify" wrapText="1"/>
    </xf>
    <xf numFmtId="0" fontId="5" fillId="0" borderId="0" xfId="57" applyFont="1" applyFill="1" applyBorder="1" applyAlignment="1">
      <alignment horizontal="left" vertical="center" wrapText="1"/>
      <protection/>
    </xf>
    <xf numFmtId="44" fontId="12" fillId="36" borderId="42" xfId="0" applyNumberFormat="1" applyFont="1" applyFill="1" applyBorder="1" applyAlignment="1">
      <alignment horizontal="right" vertical="center" wrapText="1"/>
    </xf>
    <xf numFmtId="44" fontId="12" fillId="36" borderId="43" xfId="0" applyNumberFormat="1" applyFont="1" applyFill="1" applyBorder="1" applyAlignment="1">
      <alignment horizontal="right" vertical="center" wrapText="1"/>
    </xf>
    <xf numFmtId="0" fontId="5" fillId="8" borderId="44" xfId="57" applyFont="1" applyFill="1" applyBorder="1" applyAlignment="1">
      <alignment horizontal="center" vertical="center" wrapText="1"/>
      <protection/>
    </xf>
    <xf numFmtId="0" fontId="5" fillId="8" borderId="45" xfId="57" applyFont="1" applyFill="1" applyBorder="1" applyAlignment="1">
      <alignment horizontal="center" vertical="center" wrapText="1"/>
      <protection/>
    </xf>
    <xf numFmtId="0" fontId="5" fillId="8" borderId="32" xfId="57" applyFont="1" applyFill="1" applyBorder="1" applyAlignment="1">
      <alignment horizontal="center" vertical="center" wrapText="1"/>
      <protection/>
    </xf>
    <xf numFmtId="0" fontId="5" fillId="8" borderId="39" xfId="57" applyFont="1" applyFill="1" applyBorder="1" applyAlignment="1">
      <alignment horizontal="center" vertical="center" wrapText="1"/>
      <protection/>
    </xf>
    <xf numFmtId="44" fontId="12" fillId="36" borderId="46" xfId="0" applyNumberFormat="1" applyFont="1" applyFill="1" applyBorder="1" applyAlignment="1">
      <alignment horizontal="right" vertical="center" wrapText="1"/>
    </xf>
    <xf numFmtId="0" fontId="13" fillId="35" borderId="11" xfId="57" applyFont="1" applyFill="1" applyBorder="1" applyAlignment="1">
      <alignment horizontal="right" vertical="center" wrapText="1"/>
      <protection/>
    </xf>
    <xf numFmtId="44" fontId="1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zoomScalePageLayoutView="75" workbookViewId="0" topLeftCell="A73">
      <selection activeCell="A89" sqref="A89"/>
    </sheetView>
  </sheetViews>
  <sheetFormatPr defaultColWidth="9.00390625" defaultRowHeight="15"/>
  <cols>
    <col min="1" max="2" width="9.8515625" style="25" customWidth="1"/>
    <col min="3" max="3" width="42.57421875" style="4" customWidth="1"/>
    <col min="4" max="4" width="27.140625" style="4" customWidth="1"/>
    <col min="5" max="5" width="19.57421875" style="4" customWidth="1"/>
    <col min="6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96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4" spans="1:12" ht="12.75" customHeight="1">
      <c r="A4" s="97" t="s">
        <v>78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2.75">
      <c r="A6" s="22"/>
      <c r="B6" s="22"/>
      <c r="C6" s="11"/>
      <c r="D6" s="11"/>
      <c r="E6" s="11"/>
      <c r="F6" s="11"/>
      <c r="G6" s="37"/>
      <c r="H6" s="11"/>
      <c r="I6" s="11"/>
      <c r="J6" s="11"/>
      <c r="K6" s="11"/>
      <c r="L6" s="60"/>
    </row>
    <row r="7" spans="1:12" ht="12.75" customHeight="1">
      <c r="A7" s="102" t="s">
        <v>0</v>
      </c>
      <c r="B7" s="102"/>
      <c r="C7" s="102"/>
      <c r="D7" s="102"/>
      <c r="E7" s="11"/>
      <c r="F7" s="11"/>
      <c r="G7" s="37"/>
      <c r="H7" s="101" t="s">
        <v>3</v>
      </c>
      <c r="I7" s="101"/>
      <c r="J7" s="101"/>
      <c r="K7" s="101"/>
      <c r="L7" s="101"/>
    </row>
    <row r="8" spans="1:12" ht="24.75" customHeight="1">
      <c r="A8" s="103"/>
      <c r="B8" s="103"/>
      <c r="C8" s="103"/>
      <c r="D8" s="103"/>
      <c r="E8" s="11"/>
      <c r="F8" s="11"/>
      <c r="G8" s="37"/>
      <c r="H8" s="107"/>
      <c r="I8" s="107"/>
      <c r="J8" s="107"/>
      <c r="K8" s="107"/>
      <c r="L8" s="107"/>
    </row>
    <row r="9" spans="1:12" ht="12.75" customHeight="1">
      <c r="A9" s="99" t="s">
        <v>1</v>
      </c>
      <c r="B9" s="99"/>
      <c r="C9" s="99"/>
      <c r="D9" s="20"/>
      <c r="E9" s="11"/>
      <c r="F9" s="11"/>
      <c r="G9" s="37"/>
      <c r="H9" s="21"/>
      <c r="I9" s="108" t="s">
        <v>4</v>
      </c>
      <c r="J9" s="108"/>
      <c r="K9" s="108"/>
      <c r="L9" s="108"/>
    </row>
    <row r="10" spans="1:12" ht="27" customHeight="1">
      <c r="A10" s="104"/>
      <c r="B10" s="104"/>
      <c r="C10" s="104"/>
      <c r="D10" s="20"/>
      <c r="E10" s="11"/>
      <c r="F10" s="11"/>
      <c r="G10" s="37"/>
      <c r="H10" s="21"/>
      <c r="I10" s="106"/>
      <c r="J10" s="106"/>
      <c r="K10" s="106"/>
      <c r="L10" s="106"/>
    </row>
    <row r="11" spans="1:12" ht="12.75">
      <c r="A11" s="100" t="s">
        <v>2</v>
      </c>
      <c r="B11" s="100"/>
      <c r="C11" s="100"/>
      <c r="D11" s="20"/>
      <c r="E11" s="11"/>
      <c r="F11" s="11"/>
      <c r="G11" s="37"/>
      <c r="H11" s="21"/>
      <c r="I11" s="108" t="s">
        <v>5</v>
      </c>
      <c r="J11" s="108"/>
      <c r="K11" s="108"/>
      <c r="L11" s="108"/>
    </row>
    <row r="12" spans="1:12" ht="23.25" customHeight="1">
      <c r="A12" s="105"/>
      <c r="B12" s="105"/>
      <c r="C12" s="104"/>
      <c r="D12" s="20"/>
      <c r="E12" s="11"/>
      <c r="F12" s="11"/>
      <c r="G12" s="37"/>
      <c r="H12" s="21"/>
      <c r="I12" s="107"/>
      <c r="J12" s="107"/>
      <c r="K12" s="107"/>
      <c r="L12" s="107"/>
    </row>
    <row r="13" spans="1:12" s="2" customFormat="1" ht="12.75" customHeight="1" thickBot="1">
      <c r="A13" s="17"/>
      <c r="B13" s="17"/>
      <c r="C13" s="18"/>
      <c r="D13" s="18"/>
      <c r="E13" s="18"/>
      <c r="F13" s="17"/>
      <c r="G13" s="38"/>
      <c r="H13" s="9"/>
      <c r="I13" s="9"/>
      <c r="J13" s="9"/>
      <c r="K13" s="9"/>
      <c r="L13" s="9"/>
    </row>
    <row r="14" spans="1:12" s="2" customFormat="1" ht="46.5" customHeight="1" thickBot="1">
      <c r="A14" s="76" t="s">
        <v>10</v>
      </c>
      <c r="B14" s="77"/>
      <c r="C14" s="55" t="s">
        <v>11</v>
      </c>
      <c r="D14" s="56" t="s">
        <v>21</v>
      </c>
      <c r="E14" s="55" t="s">
        <v>12</v>
      </c>
      <c r="F14" s="55" t="s">
        <v>13</v>
      </c>
      <c r="G14" s="57" t="s">
        <v>14</v>
      </c>
      <c r="H14" s="58" t="s">
        <v>15</v>
      </c>
      <c r="I14" s="56" t="s">
        <v>16</v>
      </c>
      <c r="J14" s="56" t="s">
        <v>20</v>
      </c>
      <c r="K14" s="56" t="s">
        <v>17</v>
      </c>
      <c r="L14" s="61" t="s">
        <v>18</v>
      </c>
    </row>
    <row r="15" spans="1:12" ht="19.5" customHeight="1">
      <c r="A15" s="88">
        <v>1</v>
      </c>
      <c r="B15" s="86" t="s">
        <v>23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ht="49.5" customHeight="1">
      <c r="A16" s="89"/>
      <c r="B16" s="27" t="s">
        <v>24</v>
      </c>
      <c r="C16" s="28" t="s">
        <v>26</v>
      </c>
      <c r="D16" s="29"/>
      <c r="E16" s="29"/>
      <c r="F16" s="30" t="s">
        <v>6</v>
      </c>
      <c r="G16" s="39">
        <v>2448</v>
      </c>
      <c r="H16" s="31"/>
      <c r="I16" s="35">
        <f>H16*G16</f>
        <v>0</v>
      </c>
      <c r="J16" s="33"/>
      <c r="K16" s="35">
        <f>J16*I16</f>
        <v>0</v>
      </c>
      <c r="L16" s="124"/>
    </row>
    <row r="17" spans="1:12" ht="49.5" customHeight="1">
      <c r="A17" s="89"/>
      <c r="B17" s="27" t="s">
        <v>25</v>
      </c>
      <c r="C17" s="28" t="s">
        <v>27</v>
      </c>
      <c r="D17" s="29"/>
      <c r="E17" s="29"/>
      <c r="F17" s="30" t="s">
        <v>6</v>
      </c>
      <c r="G17" s="39">
        <v>2246</v>
      </c>
      <c r="H17" s="31"/>
      <c r="I17" s="35">
        <f>H17*G17</f>
        <v>0</v>
      </c>
      <c r="J17" s="33"/>
      <c r="K17" s="35">
        <f>J17*I17</f>
        <v>0</v>
      </c>
      <c r="L17" s="125"/>
    </row>
    <row r="18" spans="1:12" ht="19.5" customHeight="1" thickBot="1">
      <c r="A18" s="90"/>
      <c r="B18" s="78" t="s">
        <v>28</v>
      </c>
      <c r="C18" s="78"/>
      <c r="D18" s="78"/>
      <c r="E18" s="78"/>
      <c r="F18" s="78"/>
      <c r="G18" s="78"/>
      <c r="H18" s="78"/>
      <c r="I18" s="41">
        <f>I16+I17</f>
        <v>0</v>
      </c>
      <c r="J18" s="79">
        <f>K17+K16</f>
        <v>0</v>
      </c>
      <c r="K18" s="79"/>
      <c r="L18" s="42">
        <f>J18+I18</f>
        <v>0</v>
      </c>
    </row>
    <row r="19" spans="1:12" ht="19.5" customHeight="1">
      <c r="A19" s="91">
        <v>2</v>
      </c>
      <c r="B19" s="94" t="s">
        <v>29</v>
      </c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ht="49.5" customHeight="1">
      <c r="A20" s="92"/>
      <c r="B20" s="27" t="s">
        <v>24</v>
      </c>
      <c r="C20" s="34" t="s">
        <v>30</v>
      </c>
      <c r="D20" s="29"/>
      <c r="E20" s="29"/>
      <c r="F20" s="30" t="s">
        <v>6</v>
      </c>
      <c r="G20" s="39">
        <v>2140</v>
      </c>
      <c r="H20" s="31"/>
      <c r="I20" s="32">
        <f>G20*H20</f>
        <v>0</v>
      </c>
      <c r="J20" s="33"/>
      <c r="K20" s="35">
        <f>J20*I20</f>
        <v>0</v>
      </c>
      <c r="L20" s="124"/>
    </row>
    <row r="21" spans="1:12" ht="49.5" customHeight="1">
      <c r="A21" s="92"/>
      <c r="B21" s="27" t="s">
        <v>25</v>
      </c>
      <c r="C21" s="34" t="s">
        <v>31</v>
      </c>
      <c r="D21" s="29"/>
      <c r="E21" s="29"/>
      <c r="F21" s="30" t="s">
        <v>6</v>
      </c>
      <c r="G21" s="39">
        <v>3514</v>
      </c>
      <c r="H21" s="31"/>
      <c r="I21" s="32">
        <f>G21*H21</f>
        <v>0</v>
      </c>
      <c r="J21" s="33"/>
      <c r="K21" s="35">
        <f>J21*I21</f>
        <v>0</v>
      </c>
      <c r="L21" s="125"/>
    </row>
    <row r="22" spans="1:12" ht="19.5" customHeight="1" thickBot="1">
      <c r="A22" s="93"/>
      <c r="B22" s="78" t="s">
        <v>28</v>
      </c>
      <c r="C22" s="78"/>
      <c r="D22" s="78"/>
      <c r="E22" s="78"/>
      <c r="F22" s="78"/>
      <c r="G22" s="78"/>
      <c r="H22" s="78"/>
      <c r="I22" s="41">
        <f>I20+I21</f>
        <v>0</v>
      </c>
      <c r="J22" s="79">
        <f>K21+K20</f>
        <v>0</v>
      </c>
      <c r="K22" s="79"/>
      <c r="L22" s="42">
        <f>J22+I22</f>
        <v>0</v>
      </c>
    </row>
    <row r="23" spans="1:12" ht="19.5" customHeight="1">
      <c r="A23" s="83">
        <v>3</v>
      </c>
      <c r="B23" s="80" t="s">
        <v>32</v>
      </c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49.5" customHeight="1">
      <c r="A24" s="84"/>
      <c r="B24" s="27" t="s">
        <v>24</v>
      </c>
      <c r="C24" s="28" t="s">
        <v>33</v>
      </c>
      <c r="D24" s="29"/>
      <c r="E24" s="29"/>
      <c r="F24" s="30" t="s">
        <v>6</v>
      </c>
      <c r="G24" s="39">
        <v>120</v>
      </c>
      <c r="H24" s="31"/>
      <c r="I24" s="32">
        <f aca="true" t="shared" si="0" ref="I24:I30">G24*H24</f>
        <v>0</v>
      </c>
      <c r="J24" s="33"/>
      <c r="K24" s="32">
        <f aca="true" t="shared" si="1" ref="K24:K30">I24*J24</f>
        <v>0</v>
      </c>
      <c r="L24" s="124"/>
    </row>
    <row r="25" spans="1:12" ht="49.5" customHeight="1">
      <c r="A25" s="84"/>
      <c r="B25" s="27" t="s">
        <v>25</v>
      </c>
      <c r="C25" s="28" t="s">
        <v>34</v>
      </c>
      <c r="D25" s="29"/>
      <c r="E25" s="29"/>
      <c r="F25" s="30" t="s">
        <v>6</v>
      </c>
      <c r="G25" s="39">
        <v>82</v>
      </c>
      <c r="H25" s="31"/>
      <c r="I25" s="32">
        <f t="shared" si="0"/>
        <v>0</v>
      </c>
      <c r="J25" s="33"/>
      <c r="K25" s="32">
        <f t="shared" si="1"/>
        <v>0</v>
      </c>
      <c r="L25" s="125"/>
    </row>
    <row r="26" spans="1:12" ht="19.5" customHeight="1" thickBot="1">
      <c r="A26" s="85"/>
      <c r="B26" s="78" t="s">
        <v>28</v>
      </c>
      <c r="C26" s="78"/>
      <c r="D26" s="78"/>
      <c r="E26" s="78"/>
      <c r="F26" s="78"/>
      <c r="G26" s="78"/>
      <c r="H26" s="78"/>
      <c r="I26" s="41">
        <f>I24+I25</f>
        <v>0</v>
      </c>
      <c r="J26" s="79">
        <f>K25+K24</f>
        <v>0</v>
      </c>
      <c r="K26" s="79"/>
      <c r="L26" s="42">
        <f>J26+I26</f>
        <v>0</v>
      </c>
    </row>
    <row r="27" spans="1:12" ht="19.5" customHeight="1">
      <c r="A27" s="83">
        <v>4</v>
      </c>
      <c r="B27" s="80" t="s">
        <v>35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2" ht="49.5" customHeight="1">
      <c r="A28" s="84"/>
      <c r="B28" s="27" t="s">
        <v>24</v>
      </c>
      <c r="C28" s="28" t="s">
        <v>37</v>
      </c>
      <c r="D28" s="29"/>
      <c r="E28" s="29"/>
      <c r="F28" s="30" t="s">
        <v>6</v>
      </c>
      <c r="G28" s="39">
        <v>504</v>
      </c>
      <c r="H28" s="31"/>
      <c r="I28" s="32">
        <f t="shared" si="0"/>
        <v>0</v>
      </c>
      <c r="J28" s="33"/>
      <c r="K28" s="32">
        <f t="shared" si="1"/>
        <v>0</v>
      </c>
      <c r="L28" s="124"/>
    </row>
    <row r="29" spans="1:12" ht="49.5" customHeight="1">
      <c r="A29" s="84"/>
      <c r="B29" s="27" t="s">
        <v>25</v>
      </c>
      <c r="C29" s="28" t="s">
        <v>38</v>
      </c>
      <c r="D29" s="29"/>
      <c r="E29" s="29"/>
      <c r="F29" s="30" t="s">
        <v>6</v>
      </c>
      <c r="G29" s="39">
        <v>364</v>
      </c>
      <c r="H29" s="31"/>
      <c r="I29" s="32">
        <f t="shared" si="0"/>
        <v>0</v>
      </c>
      <c r="J29" s="33"/>
      <c r="K29" s="32">
        <f t="shared" si="1"/>
        <v>0</v>
      </c>
      <c r="L29" s="130"/>
    </row>
    <row r="30" spans="1:12" ht="49.5" customHeight="1">
      <c r="A30" s="84"/>
      <c r="B30" s="27" t="s">
        <v>36</v>
      </c>
      <c r="C30" s="28" t="s">
        <v>39</v>
      </c>
      <c r="D30" s="29"/>
      <c r="E30" s="29"/>
      <c r="F30" s="30" t="s">
        <v>6</v>
      </c>
      <c r="G30" s="39">
        <v>364</v>
      </c>
      <c r="H30" s="31"/>
      <c r="I30" s="32">
        <f t="shared" si="0"/>
        <v>0</v>
      </c>
      <c r="J30" s="33"/>
      <c r="K30" s="32">
        <f t="shared" si="1"/>
        <v>0</v>
      </c>
      <c r="L30" s="125"/>
    </row>
    <row r="31" spans="1:12" ht="19.5" customHeight="1" thickBot="1">
      <c r="A31" s="85"/>
      <c r="B31" s="78" t="s">
        <v>28</v>
      </c>
      <c r="C31" s="78"/>
      <c r="D31" s="78"/>
      <c r="E31" s="78"/>
      <c r="F31" s="78"/>
      <c r="G31" s="78"/>
      <c r="H31" s="78"/>
      <c r="I31" s="41">
        <f>I28+I29+I30</f>
        <v>0</v>
      </c>
      <c r="J31" s="79">
        <f>K28+K30+K29</f>
        <v>0</v>
      </c>
      <c r="K31" s="79"/>
      <c r="L31" s="42">
        <f>J31+I31</f>
        <v>0</v>
      </c>
    </row>
    <row r="32" spans="1:12" ht="39" customHeight="1">
      <c r="A32" s="83">
        <v>5</v>
      </c>
      <c r="B32" s="80" t="s">
        <v>80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1:12" ht="49.5" customHeight="1">
      <c r="A33" s="84"/>
      <c r="B33" s="27" t="s">
        <v>24</v>
      </c>
      <c r="C33" s="28" t="s">
        <v>40</v>
      </c>
      <c r="D33" s="29"/>
      <c r="E33" s="29"/>
      <c r="F33" s="30" t="s">
        <v>6</v>
      </c>
      <c r="G33" s="39">
        <v>120</v>
      </c>
      <c r="H33" s="31"/>
      <c r="I33" s="32">
        <f>G33*H33</f>
        <v>0</v>
      </c>
      <c r="J33" s="33"/>
      <c r="K33" s="32">
        <f>I33*J33</f>
        <v>0</v>
      </c>
      <c r="L33" s="124"/>
    </row>
    <row r="34" spans="1:12" ht="49.5" customHeight="1">
      <c r="A34" s="84"/>
      <c r="B34" s="27" t="s">
        <v>25</v>
      </c>
      <c r="C34" s="28" t="s">
        <v>41</v>
      </c>
      <c r="D34" s="29"/>
      <c r="E34" s="29"/>
      <c r="F34" s="30" t="s">
        <v>6</v>
      </c>
      <c r="G34" s="39">
        <v>120</v>
      </c>
      <c r="H34" s="31"/>
      <c r="I34" s="32">
        <f>G34*H34</f>
        <v>0</v>
      </c>
      <c r="J34" s="33"/>
      <c r="K34" s="32">
        <f>I34*J34</f>
        <v>0</v>
      </c>
      <c r="L34" s="130"/>
    </row>
    <row r="35" spans="1:12" ht="49.5" customHeight="1">
      <c r="A35" s="84"/>
      <c r="B35" s="27" t="s">
        <v>36</v>
      </c>
      <c r="C35" s="28" t="s">
        <v>42</v>
      </c>
      <c r="D35" s="29"/>
      <c r="E35" s="29"/>
      <c r="F35" s="30" t="s">
        <v>6</v>
      </c>
      <c r="G35" s="39">
        <v>120</v>
      </c>
      <c r="H35" s="31"/>
      <c r="I35" s="32">
        <f>G35*H35</f>
        <v>0</v>
      </c>
      <c r="J35" s="33"/>
      <c r="K35" s="32">
        <f>I35*J35</f>
        <v>0</v>
      </c>
      <c r="L35" s="130"/>
    </row>
    <row r="36" spans="1:12" ht="49.5" customHeight="1">
      <c r="A36" s="84"/>
      <c r="B36" s="27" t="s">
        <v>44</v>
      </c>
      <c r="C36" s="28" t="s">
        <v>43</v>
      </c>
      <c r="D36" s="29"/>
      <c r="E36" s="29"/>
      <c r="F36" s="30" t="s">
        <v>6</v>
      </c>
      <c r="G36" s="39">
        <v>120</v>
      </c>
      <c r="H36" s="31"/>
      <c r="I36" s="32">
        <f>G36*H36</f>
        <v>0</v>
      </c>
      <c r="J36" s="33"/>
      <c r="K36" s="32">
        <f>I36*J36</f>
        <v>0</v>
      </c>
      <c r="L36" s="125"/>
    </row>
    <row r="37" spans="1:12" ht="19.5" customHeight="1" thickBot="1">
      <c r="A37" s="85"/>
      <c r="B37" s="78" t="s">
        <v>28</v>
      </c>
      <c r="C37" s="78"/>
      <c r="D37" s="78"/>
      <c r="E37" s="78"/>
      <c r="F37" s="78"/>
      <c r="G37" s="78"/>
      <c r="H37" s="78"/>
      <c r="I37" s="41">
        <f>I33+I34+I35+I36</f>
        <v>0</v>
      </c>
      <c r="J37" s="79">
        <f>K33+K34+K36+K35</f>
        <v>0</v>
      </c>
      <c r="K37" s="79"/>
      <c r="L37" s="42">
        <f>J37+I37</f>
        <v>0</v>
      </c>
    </row>
    <row r="38" spans="1:12" ht="19.5" customHeight="1">
      <c r="A38" s="83">
        <v>6</v>
      </c>
      <c r="B38" s="80" t="s">
        <v>45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1:12" ht="49.5" customHeight="1">
      <c r="A39" s="84"/>
      <c r="B39" s="27" t="s">
        <v>24</v>
      </c>
      <c r="C39" s="28" t="s">
        <v>46</v>
      </c>
      <c r="D39" s="29"/>
      <c r="E39" s="29"/>
      <c r="F39" s="30" t="s">
        <v>6</v>
      </c>
      <c r="G39" s="39">
        <v>698</v>
      </c>
      <c r="H39" s="31"/>
      <c r="I39" s="32">
        <f>G39*H39</f>
        <v>0</v>
      </c>
      <c r="J39" s="33"/>
      <c r="K39" s="32">
        <f>I39*J39</f>
        <v>0</v>
      </c>
      <c r="L39" s="124"/>
    </row>
    <row r="40" spans="1:12" ht="49.5" customHeight="1">
      <c r="A40" s="84"/>
      <c r="B40" s="27" t="s">
        <v>25</v>
      </c>
      <c r="C40" s="28" t="s">
        <v>43</v>
      </c>
      <c r="D40" s="29"/>
      <c r="E40" s="29"/>
      <c r="F40" s="30" t="s">
        <v>6</v>
      </c>
      <c r="G40" s="39">
        <v>566</v>
      </c>
      <c r="H40" s="31"/>
      <c r="I40" s="32">
        <f>G40*H40</f>
        <v>0</v>
      </c>
      <c r="J40" s="33"/>
      <c r="K40" s="32">
        <f>I40*J40</f>
        <v>0</v>
      </c>
      <c r="L40" s="125"/>
    </row>
    <row r="41" spans="1:12" ht="19.5" customHeight="1" thickBot="1">
      <c r="A41" s="85"/>
      <c r="B41" s="78" t="s">
        <v>28</v>
      </c>
      <c r="C41" s="78"/>
      <c r="D41" s="78"/>
      <c r="E41" s="78"/>
      <c r="F41" s="78"/>
      <c r="G41" s="78"/>
      <c r="H41" s="78"/>
      <c r="I41" s="41">
        <f>I39+I40</f>
        <v>0</v>
      </c>
      <c r="J41" s="79">
        <f>K40+K39</f>
        <v>0</v>
      </c>
      <c r="K41" s="79"/>
      <c r="L41" s="42">
        <f>J41+I41</f>
        <v>0</v>
      </c>
    </row>
    <row r="42" spans="1:12" ht="19.5" customHeight="1">
      <c r="A42" s="83">
        <v>7</v>
      </c>
      <c r="B42" s="80" t="s">
        <v>47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ht="49.5" customHeight="1">
      <c r="A43" s="84"/>
      <c r="B43" s="27" t="s">
        <v>24</v>
      </c>
      <c r="C43" s="28" t="s">
        <v>48</v>
      </c>
      <c r="D43" s="29"/>
      <c r="E43" s="29"/>
      <c r="F43" s="30" t="s">
        <v>6</v>
      </c>
      <c r="G43" s="39">
        <v>34</v>
      </c>
      <c r="H43" s="31"/>
      <c r="I43" s="32">
        <f>G43*H43</f>
        <v>0</v>
      </c>
      <c r="J43" s="33"/>
      <c r="K43" s="32">
        <f>I43*J43</f>
        <v>0</v>
      </c>
      <c r="L43" s="124"/>
    </row>
    <row r="44" spans="1:12" ht="49.5" customHeight="1">
      <c r="A44" s="84"/>
      <c r="B44" s="27" t="s">
        <v>25</v>
      </c>
      <c r="C44" s="28" t="s">
        <v>49</v>
      </c>
      <c r="D44" s="29"/>
      <c r="E44" s="29"/>
      <c r="F44" s="30" t="s">
        <v>6</v>
      </c>
      <c r="G44" s="39">
        <v>34</v>
      </c>
      <c r="H44" s="31"/>
      <c r="I44" s="32">
        <f>G44*H44</f>
        <v>0</v>
      </c>
      <c r="J44" s="33"/>
      <c r="K44" s="32">
        <f>I44*J44</f>
        <v>0</v>
      </c>
      <c r="L44" s="125"/>
    </row>
    <row r="45" spans="1:12" ht="19.5" customHeight="1" thickBot="1">
      <c r="A45" s="85"/>
      <c r="B45" s="78" t="s">
        <v>28</v>
      </c>
      <c r="C45" s="78"/>
      <c r="D45" s="78"/>
      <c r="E45" s="78"/>
      <c r="F45" s="78"/>
      <c r="G45" s="78"/>
      <c r="H45" s="78"/>
      <c r="I45" s="41">
        <f>I43+I44</f>
        <v>0</v>
      </c>
      <c r="J45" s="79">
        <f>K44+K43</f>
        <v>0</v>
      </c>
      <c r="K45" s="79"/>
      <c r="L45" s="42">
        <f>J45+I45</f>
        <v>0</v>
      </c>
    </row>
    <row r="46" spans="1:12" ht="19.5" customHeight="1">
      <c r="A46" s="83">
        <v>8</v>
      </c>
      <c r="B46" s="80" t="s">
        <v>50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1:12" ht="49.5" customHeight="1">
      <c r="A47" s="84"/>
      <c r="B47" s="27" t="s">
        <v>24</v>
      </c>
      <c r="C47" s="28" t="s">
        <v>51</v>
      </c>
      <c r="D47" s="29"/>
      <c r="E47" s="29"/>
      <c r="F47" s="30" t="s">
        <v>6</v>
      </c>
      <c r="G47" s="39">
        <v>160</v>
      </c>
      <c r="H47" s="31"/>
      <c r="I47" s="32">
        <f>G47*H47</f>
        <v>0</v>
      </c>
      <c r="J47" s="33"/>
      <c r="K47" s="32">
        <f>I47*J47</f>
        <v>0</v>
      </c>
      <c r="L47" s="124"/>
    </row>
    <row r="48" spans="1:12" ht="49.5" customHeight="1">
      <c r="A48" s="84"/>
      <c r="B48" s="27" t="s">
        <v>25</v>
      </c>
      <c r="C48" s="28" t="s">
        <v>43</v>
      </c>
      <c r="D48" s="29"/>
      <c r="E48" s="29"/>
      <c r="F48" s="30" t="s">
        <v>6</v>
      </c>
      <c r="G48" s="39">
        <v>160</v>
      </c>
      <c r="H48" s="31"/>
      <c r="I48" s="32">
        <f>G48*H48</f>
        <v>0</v>
      </c>
      <c r="J48" s="33"/>
      <c r="K48" s="32">
        <f>I48*J48</f>
        <v>0</v>
      </c>
      <c r="L48" s="130"/>
    </row>
    <row r="49" spans="1:12" ht="49.5" customHeight="1">
      <c r="A49" s="84"/>
      <c r="B49" s="27" t="s">
        <v>36</v>
      </c>
      <c r="C49" s="28" t="s">
        <v>52</v>
      </c>
      <c r="D49" s="29"/>
      <c r="E49" s="29"/>
      <c r="F49" s="30" t="s">
        <v>6</v>
      </c>
      <c r="G49" s="39">
        <v>160</v>
      </c>
      <c r="H49" s="31"/>
      <c r="I49" s="32">
        <f>G49*H49</f>
        <v>0</v>
      </c>
      <c r="J49" s="33"/>
      <c r="K49" s="32">
        <f>I49*J49</f>
        <v>0</v>
      </c>
      <c r="L49" s="125"/>
    </row>
    <row r="50" spans="1:12" ht="19.5" customHeight="1" thickBot="1">
      <c r="A50" s="85"/>
      <c r="B50" s="78" t="s">
        <v>28</v>
      </c>
      <c r="C50" s="78"/>
      <c r="D50" s="78"/>
      <c r="E50" s="78"/>
      <c r="F50" s="78"/>
      <c r="G50" s="78"/>
      <c r="H50" s="78"/>
      <c r="I50" s="41">
        <f>I47+I48+I49</f>
        <v>0</v>
      </c>
      <c r="J50" s="79">
        <f>K47+K49+K48</f>
        <v>0</v>
      </c>
      <c r="K50" s="79"/>
      <c r="L50" s="42">
        <f>J50+I50</f>
        <v>0</v>
      </c>
    </row>
    <row r="51" spans="1:12" ht="49.5" customHeight="1" thickBot="1">
      <c r="A51" s="63">
        <v>9</v>
      </c>
      <c r="B51" s="126" t="s">
        <v>53</v>
      </c>
      <c r="C51" s="127"/>
      <c r="D51" s="49"/>
      <c r="E51" s="49"/>
      <c r="F51" s="50" t="s">
        <v>6</v>
      </c>
      <c r="G51" s="51">
        <v>100</v>
      </c>
      <c r="H51" s="52"/>
      <c r="I51" s="53">
        <f>G51*H51</f>
        <v>0</v>
      </c>
      <c r="J51" s="54"/>
      <c r="K51" s="53">
        <f>I51*J51</f>
        <v>0</v>
      </c>
      <c r="L51" s="62">
        <f aca="true" t="shared" si="2" ref="L51:L61">K51+I51</f>
        <v>0</v>
      </c>
    </row>
    <row r="52" spans="1:12" ht="49.5" customHeight="1" thickBot="1">
      <c r="A52" s="64">
        <v>10</v>
      </c>
      <c r="B52" s="128" t="s">
        <v>54</v>
      </c>
      <c r="C52" s="129"/>
      <c r="D52" s="43"/>
      <c r="E52" s="43"/>
      <c r="F52" s="44" t="s">
        <v>6</v>
      </c>
      <c r="G52" s="45">
        <v>160</v>
      </c>
      <c r="H52" s="46"/>
      <c r="I52" s="47">
        <f aca="true" t="shared" si="3" ref="I52:I62">G52*H52</f>
        <v>0</v>
      </c>
      <c r="J52" s="48"/>
      <c r="K52" s="47">
        <f aca="true" t="shared" si="4" ref="K52:K62">I52*J52</f>
        <v>0</v>
      </c>
      <c r="L52" s="59">
        <f t="shared" si="2"/>
        <v>0</v>
      </c>
    </row>
    <row r="53" spans="1:12" ht="49.5" customHeight="1" thickBot="1">
      <c r="A53" s="64">
        <v>11</v>
      </c>
      <c r="B53" s="128" t="s">
        <v>55</v>
      </c>
      <c r="C53" s="129"/>
      <c r="D53" s="43"/>
      <c r="E53" s="43"/>
      <c r="F53" s="44" t="s">
        <v>6</v>
      </c>
      <c r="G53" s="45">
        <v>36</v>
      </c>
      <c r="H53" s="46"/>
      <c r="I53" s="47">
        <f t="shared" si="3"/>
        <v>0</v>
      </c>
      <c r="J53" s="48"/>
      <c r="K53" s="47">
        <f t="shared" si="4"/>
        <v>0</v>
      </c>
      <c r="L53" s="59">
        <f t="shared" si="2"/>
        <v>0</v>
      </c>
    </row>
    <row r="54" spans="1:12" ht="49.5" customHeight="1" thickBot="1">
      <c r="A54" s="64">
        <v>12</v>
      </c>
      <c r="B54" s="128" t="s">
        <v>56</v>
      </c>
      <c r="C54" s="129"/>
      <c r="D54" s="43"/>
      <c r="E54" s="43"/>
      <c r="F54" s="44" t="s">
        <v>6</v>
      </c>
      <c r="G54" s="45">
        <v>60</v>
      </c>
      <c r="H54" s="46"/>
      <c r="I54" s="47">
        <f t="shared" si="3"/>
        <v>0</v>
      </c>
      <c r="J54" s="48"/>
      <c r="K54" s="47">
        <f t="shared" si="4"/>
        <v>0</v>
      </c>
      <c r="L54" s="59">
        <f t="shared" si="2"/>
        <v>0</v>
      </c>
    </row>
    <row r="55" spans="1:12" ht="49.5" customHeight="1" thickBot="1">
      <c r="A55" s="63">
        <v>13</v>
      </c>
      <c r="B55" s="126" t="s">
        <v>57</v>
      </c>
      <c r="C55" s="127"/>
      <c r="D55" s="49"/>
      <c r="E55" s="49"/>
      <c r="F55" s="50" t="s">
        <v>6</v>
      </c>
      <c r="G55" s="51">
        <v>4950</v>
      </c>
      <c r="H55" s="52"/>
      <c r="I55" s="53">
        <f t="shared" si="3"/>
        <v>0</v>
      </c>
      <c r="J55" s="54"/>
      <c r="K55" s="53">
        <f t="shared" si="4"/>
        <v>0</v>
      </c>
      <c r="L55" s="62">
        <f t="shared" si="2"/>
        <v>0</v>
      </c>
    </row>
    <row r="56" spans="1:12" ht="49.5" customHeight="1" thickBot="1">
      <c r="A56" s="64">
        <v>14</v>
      </c>
      <c r="B56" s="128" t="s">
        <v>59</v>
      </c>
      <c r="C56" s="129"/>
      <c r="D56" s="43"/>
      <c r="E56" s="43"/>
      <c r="F56" s="44" t="s">
        <v>6</v>
      </c>
      <c r="G56" s="45">
        <v>688</v>
      </c>
      <c r="H56" s="46"/>
      <c r="I56" s="47">
        <f t="shared" si="3"/>
        <v>0</v>
      </c>
      <c r="J56" s="48"/>
      <c r="K56" s="47">
        <f t="shared" si="4"/>
        <v>0</v>
      </c>
      <c r="L56" s="59">
        <f t="shared" si="2"/>
        <v>0</v>
      </c>
    </row>
    <row r="57" spans="1:12" ht="49.5" customHeight="1" thickBot="1">
      <c r="A57" s="64">
        <v>15</v>
      </c>
      <c r="B57" s="128" t="s">
        <v>58</v>
      </c>
      <c r="C57" s="129"/>
      <c r="D57" s="43"/>
      <c r="E57" s="43"/>
      <c r="F57" s="44" t="s">
        <v>6</v>
      </c>
      <c r="G57" s="45">
        <v>118</v>
      </c>
      <c r="H57" s="46"/>
      <c r="I57" s="47">
        <f t="shared" si="3"/>
        <v>0</v>
      </c>
      <c r="J57" s="48"/>
      <c r="K57" s="47">
        <f t="shared" si="4"/>
        <v>0</v>
      </c>
      <c r="L57" s="59">
        <f t="shared" si="2"/>
        <v>0</v>
      </c>
    </row>
    <row r="58" spans="1:12" ht="49.5" customHeight="1" thickBot="1">
      <c r="A58" s="64">
        <v>16</v>
      </c>
      <c r="B58" s="128" t="s">
        <v>60</v>
      </c>
      <c r="C58" s="129"/>
      <c r="D58" s="43"/>
      <c r="E58" s="43"/>
      <c r="F58" s="44" t="s">
        <v>6</v>
      </c>
      <c r="G58" s="45">
        <v>34</v>
      </c>
      <c r="H58" s="46"/>
      <c r="I58" s="47">
        <f t="shared" si="3"/>
        <v>0</v>
      </c>
      <c r="J58" s="48"/>
      <c r="K58" s="47">
        <f t="shared" si="4"/>
        <v>0</v>
      </c>
      <c r="L58" s="59">
        <f t="shared" si="2"/>
        <v>0</v>
      </c>
    </row>
    <row r="59" spans="1:12" ht="49.5" customHeight="1" thickBot="1">
      <c r="A59" s="64">
        <v>17</v>
      </c>
      <c r="B59" s="128" t="s">
        <v>81</v>
      </c>
      <c r="C59" s="129"/>
      <c r="D59" s="43"/>
      <c r="E59" s="43"/>
      <c r="F59" s="44" t="s">
        <v>6</v>
      </c>
      <c r="G59" s="45">
        <v>800</v>
      </c>
      <c r="H59" s="46"/>
      <c r="I59" s="47">
        <f t="shared" si="3"/>
        <v>0</v>
      </c>
      <c r="J59" s="48"/>
      <c r="K59" s="47">
        <f t="shared" si="4"/>
        <v>0</v>
      </c>
      <c r="L59" s="59">
        <f t="shared" si="2"/>
        <v>0</v>
      </c>
    </row>
    <row r="60" spans="1:12" ht="49.5" customHeight="1" thickBot="1">
      <c r="A60" s="64">
        <v>18</v>
      </c>
      <c r="B60" s="128" t="s">
        <v>61</v>
      </c>
      <c r="C60" s="129"/>
      <c r="D60" s="43"/>
      <c r="E60" s="43"/>
      <c r="F60" s="44" t="s">
        <v>6</v>
      </c>
      <c r="G60" s="45">
        <v>1020</v>
      </c>
      <c r="H60" s="46"/>
      <c r="I60" s="47">
        <f t="shared" si="3"/>
        <v>0</v>
      </c>
      <c r="J60" s="48"/>
      <c r="K60" s="47">
        <f t="shared" si="4"/>
        <v>0</v>
      </c>
      <c r="L60" s="59">
        <f t="shared" si="2"/>
        <v>0</v>
      </c>
    </row>
    <row r="61" spans="1:12" ht="49.5" customHeight="1" thickBot="1">
      <c r="A61" s="64">
        <v>19</v>
      </c>
      <c r="B61" s="128" t="s">
        <v>62</v>
      </c>
      <c r="C61" s="129"/>
      <c r="D61" s="43"/>
      <c r="E61" s="43"/>
      <c r="F61" s="44" t="s">
        <v>6</v>
      </c>
      <c r="G61" s="45">
        <v>22</v>
      </c>
      <c r="H61" s="46"/>
      <c r="I61" s="47">
        <f t="shared" si="3"/>
        <v>0</v>
      </c>
      <c r="J61" s="48"/>
      <c r="K61" s="47">
        <f t="shared" si="4"/>
        <v>0</v>
      </c>
      <c r="L61" s="59">
        <f t="shared" si="2"/>
        <v>0</v>
      </c>
    </row>
    <row r="62" spans="1:12" ht="49.5" customHeight="1" thickBot="1">
      <c r="A62" s="64">
        <v>20</v>
      </c>
      <c r="B62" s="128" t="s">
        <v>63</v>
      </c>
      <c r="C62" s="129"/>
      <c r="D62" s="43"/>
      <c r="E62" s="43"/>
      <c r="F62" s="44" t="s">
        <v>6</v>
      </c>
      <c r="G62" s="45">
        <v>36</v>
      </c>
      <c r="H62" s="46"/>
      <c r="I62" s="47">
        <f t="shared" si="3"/>
        <v>0</v>
      </c>
      <c r="J62" s="48"/>
      <c r="K62" s="47">
        <f t="shared" si="4"/>
        <v>0</v>
      </c>
      <c r="L62" s="59">
        <f>K62+I62</f>
        <v>0</v>
      </c>
    </row>
    <row r="63" spans="1:12" ht="19.5" customHeight="1">
      <c r="A63" s="83">
        <v>21</v>
      </c>
      <c r="B63" s="80" t="s">
        <v>64</v>
      </c>
      <c r="C63" s="81"/>
      <c r="D63" s="81"/>
      <c r="E63" s="81"/>
      <c r="F63" s="81"/>
      <c r="G63" s="81"/>
      <c r="H63" s="81"/>
      <c r="I63" s="81"/>
      <c r="J63" s="81"/>
      <c r="K63" s="81"/>
      <c r="L63" s="82"/>
    </row>
    <row r="64" spans="1:12" ht="49.5" customHeight="1">
      <c r="A64" s="84"/>
      <c r="B64" s="27" t="s">
        <v>24</v>
      </c>
      <c r="C64" s="27" t="s">
        <v>65</v>
      </c>
      <c r="D64" s="29"/>
      <c r="E64" s="29"/>
      <c r="F64" s="30" t="s">
        <v>6</v>
      </c>
      <c r="G64" s="39">
        <v>10</v>
      </c>
      <c r="H64" s="31"/>
      <c r="I64" s="32">
        <f>G64*H64</f>
        <v>0</v>
      </c>
      <c r="J64" s="33"/>
      <c r="K64" s="32">
        <f>I64*J64</f>
        <v>0</v>
      </c>
      <c r="L64" s="124"/>
    </row>
    <row r="65" spans="1:12" ht="49.5" customHeight="1">
      <c r="A65" s="84"/>
      <c r="B65" s="27" t="s">
        <v>25</v>
      </c>
      <c r="C65" s="36" t="s">
        <v>66</v>
      </c>
      <c r="D65" s="29"/>
      <c r="E65" s="29"/>
      <c r="F65" s="30" t="s">
        <v>6</v>
      </c>
      <c r="G65" s="39">
        <v>10</v>
      </c>
      <c r="H65" s="31"/>
      <c r="I65" s="32">
        <f>G65*H65</f>
        <v>0</v>
      </c>
      <c r="J65" s="33"/>
      <c r="K65" s="32">
        <f>I65*J65</f>
        <v>0</v>
      </c>
      <c r="L65" s="125"/>
    </row>
    <row r="66" spans="1:12" ht="19.5" customHeight="1" thickBot="1">
      <c r="A66" s="85"/>
      <c r="B66" s="78" t="s">
        <v>28</v>
      </c>
      <c r="C66" s="78"/>
      <c r="D66" s="78"/>
      <c r="E66" s="78"/>
      <c r="F66" s="78"/>
      <c r="G66" s="78"/>
      <c r="H66" s="78"/>
      <c r="I66" s="41">
        <f>I64+I65</f>
        <v>0</v>
      </c>
      <c r="J66" s="79">
        <f>K65+K64</f>
        <v>0</v>
      </c>
      <c r="K66" s="79"/>
      <c r="L66" s="42">
        <f>J66+I66</f>
        <v>0</v>
      </c>
    </row>
    <row r="67" spans="1:12" ht="19.5" customHeight="1">
      <c r="A67" s="83">
        <v>22</v>
      </c>
      <c r="B67" s="80" t="s">
        <v>67</v>
      </c>
      <c r="C67" s="81"/>
      <c r="D67" s="81"/>
      <c r="E67" s="81"/>
      <c r="F67" s="81"/>
      <c r="G67" s="81"/>
      <c r="H67" s="81"/>
      <c r="I67" s="81"/>
      <c r="J67" s="81"/>
      <c r="K67" s="81"/>
      <c r="L67" s="82"/>
    </row>
    <row r="68" spans="1:12" ht="49.5" customHeight="1">
      <c r="A68" s="84"/>
      <c r="B68" s="27" t="s">
        <v>24</v>
      </c>
      <c r="C68" s="27" t="s">
        <v>68</v>
      </c>
      <c r="D68" s="29"/>
      <c r="E68" s="29"/>
      <c r="F68" s="30" t="s">
        <v>6</v>
      </c>
      <c r="G68" s="39">
        <v>8</v>
      </c>
      <c r="H68" s="31"/>
      <c r="I68" s="32">
        <f>G68*H68</f>
        <v>0</v>
      </c>
      <c r="J68" s="33"/>
      <c r="K68" s="32">
        <f>I68*J68</f>
        <v>0</v>
      </c>
      <c r="L68" s="124"/>
    </row>
    <row r="69" spans="1:12" ht="49.5" customHeight="1">
      <c r="A69" s="84"/>
      <c r="B69" s="27" t="s">
        <v>25</v>
      </c>
      <c r="C69" s="27" t="s">
        <v>69</v>
      </c>
      <c r="D69" s="29"/>
      <c r="E69" s="29"/>
      <c r="F69" s="30" t="s">
        <v>6</v>
      </c>
      <c r="G69" s="39">
        <v>16</v>
      </c>
      <c r="H69" s="31"/>
      <c r="I69" s="32">
        <f>G69*H69</f>
        <v>0</v>
      </c>
      <c r="J69" s="33"/>
      <c r="K69" s="32">
        <f>I69*J69</f>
        <v>0</v>
      </c>
      <c r="L69" s="125"/>
    </row>
    <row r="70" spans="1:12" ht="19.5" customHeight="1" thickBot="1">
      <c r="A70" s="85"/>
      <c r="B70" s="78" t="s">
        <v>28</v>
      </c>
      <c r="C70" s="78"/>
      <c r="D70" s="78"/>
      <c r="E70" s="78"/>
      <c r="F70" s="78"/>
      <c r="G70" s="78"/>
      <c r="H70" s="78"/>
      <c r="I70" s="41">
        <f>I68+I69</f>
        <v>0</v>
      </c>
      <c r="J70" s="79">
        <f>K69+K68</f>
        <v>0</v>
      </c>
      <c r="K70" s="79"/>
      <c r="L70" s="42">
        <f>J70+I70</f>
        <v>0</v>
      </c>
    </row>
    <row r="71" spans="1:12" ht="19.5" customHeight="1">
      <c r="A71" s="83">
        <v>23</v>
      </c>
      <c r="B71" s="80" t="s">
        <v>70</v>
      </c>
      <c r="C71" s="81"/>
      <c r="D71" s="81"/>
      <c r="E71" s="81"/>
      <c r="F71" s="81"/>
      <c r="G71" s="81"/>
      <c r="H71" s="81"/>
      <c r="I71" s="81"/>
      <c r="J71" s="81"/>
      <c r="K71" s="81"/>
      <c r="L71" s="82"/>
    </row>
    <row r="72" spans="1:12" ht="49.5" customHeight="1">
      <c r="A72" s="84"/>
      <c r="B72" s="27" t="s">
        <v>24</v>
      </c>
      <c r="C72" s="36" t="s">
        <v>71</v>
      </c>
      <c r="D72" s="29"/>
      <c r="E72" s="29"/>
      <c r="F72" s="30" t="s">
        <v>6</v>
      </c>
      <c r="G72" s="39">
        <v>8</v>
      </c>
      <c r="H72" s="31"/>
      <c r="I72" s="32">
        <f>G72*H72</f>
        <v>0</v>
      </c>
      <c r="J72" s="33"/>
      <c r="K72" s="32">
        <f>I72*J72</f>
        <v>0</v>
      </c>
      <c r="L72" s="124"/>
    </row>
    <row r="73" spans="1:12" ht="49.5" customHeight="1">
      <c r="A73" s="84"/>
      <c r="B73" s="27" t="s">
        <v>25</v>
      </c>
      <c r="C73" s="27" t="s">
        <v>72</v>
      </c>
      <c r="D73" s="29"/>
      <c r="E73" s="29"/>
      <c r="F73" s="30" t="s">
        <v>6</v>
      </c>
      <c r="G73" s="39">
        <v>16</v>
      </c>
      <c r="H73" s="31"/>
      <c r="I73" s="32">
        <f>G73*H73</f>
        <v>0</v>
      </c>
      <c r="J73" s="33"/>
      <c r="K73" s="32">
        <f>I73*J73</f>
        <v>0</v>
      </c>
      <c r="L73" s="125"/>
    </row>
    <row r="74" spans="1:12" ht="19.5" customHeight="1" thickBot="1">
      <c r="A74" s="84"/>
      <c r="B74" s="131" t="s">
        <v>28</v>
      </c>
      <c r="C74" s="131"/>
      <c r="D74" s="131"/>
      <c r="E74" s="131"/>
      <c r="F74" s="131"/>
      <c r="G74" s="131"/>
      <c r="H74" s="131"/>
      <c r="I74" s="40">
        <f>I72+I73</f>
        <v>0</v>
      </c>
      <c r="J74" s="132">
        <f>K73+K72</f>
        <v>0</v>
      </c>
      <c r="K74" s="132"/>
      <c r="L74" s="42">
        <f>J74+I74</f>
        <v>0</v>
      </c>
    </row>
    <row r="75" spans="1:12" ht="49.5" customHeight="1" thickBot="1">
      <c r="A75" s="64">
        <v>24</v>
      </c>
      <c r="B75" s="128" t="s">
        <v>73</v>
      </c>
      <c r="C75" s="129"/>
      <c r="D75" s="43"/>
      <c r="E75" s="43"/>
      <c r="F75" s="44" t="s">
        <v>6</v>
      </c>
      <c r="G75" s="45">
        <v>18</v>
      </c>
      <c r="H75" s="46"/>
      <c r="I75" s="47">
        <f>G75*H75</f>
        <v>0</v>
      </c>
      <c r="J75" s="48"/>
      <c r="K75" s="47">
        <f>I75*J75</f>
        <v>0</v>
      </c>
      <c r="L75" s="59">
        <f>K75+I75</f>
        <v>0</v>
      </c>
    </row>
    <row r="76" spans="1:12" ht="49.5" customHeight="1" thickBot="1">
      <c r="A76" s="64">
        <v>25</v>
      </c>
      <c r="B76" s="128" t="s">
        <v>74</v>
      </c>
      <c r="C76" s="129"/>
      <c r="D76" s="43"/>
      <c r="E76" s="43"/>
      <c r="F76" s="44" t="s">
        <v>6</v>
      </c>
      <c r="G76" s="45">
        <v>24</v>
      </c>
      <c r="H76" s="46"/>
      <c r="I76" s="47">
        <f>G76*H76</f>
        <v>0</v>
      </c>
      <c r="J76" s="48"/>
      <c r="K76" s="47">
        <f>I76*J76</f>
        <v>0</v>
      </c>
      <c r="L76" s="59">
        <f>K76+I76</f>
        <v>0</v>
      </c>
    </row>
    <row r="77" spans="1:12" ht="49.5" customHeight="1" thickBot="1">
      <c r="A77" s="64">
        <v>26</v>
      </c>
      <c r="B77" s="128" t="s">
        <v>82</v>
      </c>
      <c r="C77" s="129"/>
      <c r="D77" s="43"/>
      <c r="E77" s="43"/>
      <c r="F77" s="44" t="s">
        <v>6</v>
      </c>
      <c r="G77" s="45">
        <v>36</v>
      </c>
      <c r="H77" s="46"/>
      <c r="I77" s="47">
        <f>G77*H77</f>
        <v>0</v>
      </c>
      <c r="J77" s="48"/>
      <c r="K77" s="47">
        <f>I77*J77</f>
        <v>0</v>
      </c>
      <c r="L77" s="59">
        <f>K77+I77</f>
        <v>0</v>
      </c>
    </row>
    <row r="78" spans="1:12" ht="49.5" customHeight="1" thickBot="1">
      <c r="A78" s="64">
        <v>27</v>
      </c>
      <c r="B78" s="128" t="s">
        <v>75</v>
      </c>
      <c r="C78" s="129"/>
      <c r="D78" s="43"/>
      <c r="E78" s="43"/>
      <c r="F78" s="44" t="s">
        <v>6</v>
      </c>
      <c r="G78" s="45">
        <v>26</v>
      </c>
      <c r="H78" s="46"/>
      <c r="I78" s="47">
        <f>G78*H78</f>
        <v>0</v>
      </c>
      <c r="J78" s="48"/>
      <c r="K78" s="47">
        <f>I78*J78</f>
        <v>0</v>
      </c>
      <c r="L78" s="59">
        <f>K78+I78</f>
        <v>0</v>
      </c>
    </row>
    <row r="79" spans="1:12" ht="30" customHeight="1" thickBot="1">
      <c r="A79" s="111" t="s">
        <v>9</v>
      </c>
      <c r="B79" s="112"/>
      <c r="C79" s="112"/>
      <c r="D79" s="112"/>
      <c r="E79" s="112"/>
      <c r="F79" s="112"/>
      <c r="G79" s="112"/>
      <c r="H79" s="112"/>
      <c r="I79" s="112"/>
      <c r="J79" s="113"/>
      <c r="K79" s="117">
        <f>I18+I22+I26+I31+I37+I41+I45+I50+I51+I52+I53+I54+I55+I56+I57+I58+I59+I60+I61+I62+I66+I70+I74+I75+I76+I77+I78</f>
        <v>0</v>
      </c>
      <c r="L79" s="118"/>
    </row>
    <row r="80" spans="1:12" ht="30" customHeight="1" thickBot="1">
      <c r="A80" s="114" t="s">
        <v>19</v>
      </c>
      <c r="B80" s="115"/>
      <c r="C80" s="115"/>
      <c r="D80" s="115"/>
      <c r="E80" s="115"/>
      <c r="F80" s="115"/>
      <c r="G80" s="115"/>
      <c r="H80" s="115"/>
      <c r="I80" s="115"/>
      <c r="J80" s="116"/>
      <c r="K80" s="109">
        <f>J18+J22+J26+J31+J37+J41+J45+J50+K51+K52+K53+K54+K55+K56+K57+K58+K59+K60+K61+K62+J66+J70+J74+K75+K76+K77+K78</f>
        <v>0</v>
      </c>
      <c r="L80" s="110"/>
    </row>
    <row r="81" spans="1:12" ht="30" customHeight="1" thickBot="1">
      <c r="A81" s="114" t="s">
        <v>8</v>
      </c>
      <c r="B81" s="115"/>
      <c r="C81" s="115"/>
      <c r="D81" s="115"/>
      <c r="E81" s="115"/>
      <c r="F81" s="115"/>
      <c r="G81" s="115"/>
      <c r="H81" s="115"/>
      <c r="I81" s="115"/>
      <c r="J81" s="116"/>
      <c r="K81" s="117">
        <f>L18+L22+L26+L31+L37+L41+L45+L50+L51+L52+L53+L54+L55+L56+L57+L58+L59+L60+L61+L62+L66+L70+L74+L75+L76+L77+L78</f>
        <v>0</v>
      </c>
      <c r="L81" s="118"/>
    </row>
    <row r="82" spans="1:7" ht="18.75" customHeight="1">
      <c r="A82" s="23"/>
      <c r="B82" s="23"/>
      <c r="C82" s="3"/>
      <c r="D82" s="3"/>
      <c r="E82" s="3"/>
      <c r="F82" s="5"/>
      <c r="G82" s="6"/>
    </row>
    <row r="83" spans="1:12" s="13" customFormat="1" ht="15.75">
      <c r="A83" s="123" t="s">
        <v>76</v>
      </c>
      <c r="B83" s="123"/>
      <c r="C83" s="123"/>
      <c r="D83" s="123"/>
      <c r="E83" s="123"/>
      <c r="F83" s="65"/>
      <c r="G83" s="66"/>
      <c r="H83" s="67"/>
      <c r="I83" s="67"/>
      <c r="J83" s="67"/>
      <c r="K83" s="67"/>
      <c r="L83" s="67"/>
    </row>
    <row r="84" spans="1:12" s="13" customFormat="1" ht="15.75">
      <c r="A84" s="68"/>
      <c r="B84" s="69"/>
      <c r="C84" s="69"/>
      <c r="D84" s="69"/>
      <c r="E84" s="69"/>
      <c r="F84" s="70"/>
      <c r="G84" s="71"/>
      <c r="H84" s="120" t="s">
        <v>7</v>
      </c>
      <c r="I84" s="120"/>
      <c r="J84" s="120"/>
      <c r="K84" s="120"/>
      <c r="L84" s="120"/>
    </row>
    <row r="85" spans="1:12" s="13" customFormat="1" ht="15.75">
      <c r="A85" s="72" t="s">
        <v>77</v>
      </c>
      <c r="B85" s="72"/>
      <c r="C85" s="72"/>
      <c r="D85" s="73"/>
      <c r="E85" s="72"/>
      <c r="F85" s="119"/>
      <c r="G85" s="71"/>
      <c r="H85" s="121"/>
      <c r="I85" s="121"/>
      <c r="J85" s="121"/>
      <c r="K85" s="121"/>
      <c r="L85" s="121"/>
    </row>
    <row r="86" spans="1:12" s="13" customFormat="1" ht="15.75">
      <c r="A86" s="26"/>
      <c r="B86" s="26"/>
      <c r="C86" s="74"/>
      <c r="D86" s="74"/>
      <c r="E86" s="75"/>
      <c r="F86" s="119"/>
      <c r="G86" s="71"/>
      <c r="H86" s="122"/>
      <c r="I86" s="122"/>
      <c r="J86" s="122"/>
      <c r="K86" s="122"/>
      <c r="L86" s="122"/>
    </row>
    <row r="87" spans="1:12" s="13" customFormat="1" ht="15.75">
      <c r="A87" s="24"/>
      <c r="B87" s="24"/>
      <c r="C87" s="14"/>
      <c r="D87" s="14"/>
      <c r="E87" s="14"/>
      <c r="F87" s="15"/>
      <c r="G87" s="16"/>
      <c r="H87" s="12"/>
      <c r="I87" s="12"/>
      <c r="J87" s="12"/>
      <c r="K87" s="12"/>
      <c r="L87" s="12"/>
    </row>
    <row r="88" spans="1:11" ht="12.75">
      <c r="A88" s="25" t="s">
        <v>83</v>
      </c>
      <c r="K88" s="19"/>
    </row>
  </sheetData>
  <sheetProtection deleteColumns="0" deleteRows="0"/>
  <mergeCells count="96">
    <mergeCell ref="B75:C75"/>
    <mergeCell ref="B76:C76"/>
    <mergeCell ref="B77:C77"/>
    <mergeCell ref="B78:C78"/>
    <mergeCell ref="L16:L17"/>
    <mergeCell ref="L20:L21"/>
    <mergeCell ref="L24:L25"/>
    <mergeCell ref="L28:L30"/>
    <mergeCell ref="L33:L36"/>
    <mergeCell ref="L39:L40"/>
    <mergeCell ref="B67:L67"/>
    <mergeCell ref="A67:A70"/>
    <mergeCell ref="B70:H70"/>
    <mergeCell ref="J70:K70"/>
    <mergeCell ref="B71:L71"/>
    <mergeCell ref="A71:A74"/>
    <mergeCell ref="B74:H74"/>
    <mergeCell ref="J74:K74"/>
    <mergeCell ref="L68:L69"/>
    <mergeCell ref="L72:L73"/>
    <mergeCell ref="B62:C62"/>
    <mergeCell ref="B61:C61"/>
    <mergeCell ref="B60:C60"/>
    <mergeCell ref="B59:C59"/>
    <mergeCell ref="B63:L63"/>
    <mergeCell ref="A63:A66"/>
    <mergeCell ref="B66:H66"/>
    <mergeCell ref="J66:K66"/>
    <mergeCell ref="L64:L65"/>
    <mergeCell ref="B53:C53"/>
    <mergeCell ref="B54:C54"/>
    <mergeCell ref="B55:C55"/>
    <mergeCell ref="B56:C56"/>
    <mergeCell ref="B57:C57"/>
    <mergeCell ref="B58:C58"/>
    <mergeCell ref="B46:L46"/>
    <mergeCell ref="A46:A50"/>
    <mergeCell ref="B50:H50"/>
    <mergeCell ref="J50:K50"/>
    <mergeCell ref="B51:C51"/>
    <mergeCell ref="B52:C52"/>
    <mergeCell ref="L47:L49"/>
    <mergeCell ref="B38:L38"/>
    <mergeCell ref="A38:A41"/>
    <mergeCell ref="B41:H41"/>
    <mergeCell ref="J41:K41"/>
    <mergeCell ref="B42:L42"/>
    <mergeCell ref="B45:H45"/>
    <mergeCell ref="J45:K45"/>
    <mergeCell ref="A42:A45"/>
    <mergeCell ref="L43:L44"/>
    <mergeCell ref="A27:A31"/>
    <mergeCell ref="B27:L27"/>
    <mergeCell ref="B31:H31"/>
    <mergeCell ref="J31:K31"/>
    <mergeCell ref="B32:L32"/>
    <mergeCell ref="B37:H37"/>
    <mergeCell ref="J37:K37"/>
    <mergeCell ref="A32:A37"/>
    <mergeCell ref="K80:L80"/>
    <mergeCell ref="A79:J79"/>
    <mergeCell ref="A80:J80"/>
    <mergeCell ref="K81:L81"/>
    <mergeCell ref="K79:L79"/>
    <mergeCell ref="F85:F86"/>
    <mergeCell ref="H84:L84"/>
    <mergeCell ref="H85:L86"/>
    <mergeCell ref="A81:J81"/>
    <mergeCell ref="A83:E83"/>
    <mergeCell ref="A10:C10"/>
    <mergeCell ref="A12:C12"/>
    <mergeCell ref="I10:L10"/>
    <mergeCell ref="H8:L8"/>
    <mergeCell ref="I9:L9"/>
    <mergeCell ref="I11:L11"/>
    <mergeCell ref="I12:L12"/>
    <mergeCell ref="A19:A22"/>
    <mergeCell ref="B19:L19"/>
    <mergeCell ref="J22:K22"/>
    <mergeCell ref="A1:L2"/>
    <mergeCell ref="A4:L5"/>
    <mergeCell ref="A9:C9"/>
    <mergeCell ref="A11:C11"/>
    <mergeCell ref="H7:L7"/>
    <mergeCell ref="A7:D7"/>
    <mergeCell ref="A8:D8"/>
    <mergeCell ref="A14:B14"/>
    <mergeCell ref="B18:H18"/>
    <mergeCell ref="J18:K18"/>
    <mergeCell ref="B23:L23"/>
    <mergeCell ref="A23:A26"/>
    <mergeCell ref="B26:H26"/>
    <mergeCell ref="J26:K26"/>
    <mergeCell ref="B22:H22"/>
    <mergeCell ref="B15:L15"/>
    <mergeCell ref="A15:A1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I18 I22 I26 I31 I50 I74 L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25" sqref="O25"/>
    </sheetView>
  </sheetViews>
  <sheetFormatPr defaultColWidth="9.140625" defaultRowHeight="15"/>
  <sheetData>
    <row r="1" spans="1:12" ht="15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 ht="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ht="1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1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2" ht="1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2" ht="1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</row>
    <row r="21" spans="1:12" ht="1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ht="1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2" ht="1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2" ht="1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spans="1:12" ht="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1:12" ht="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ht="1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1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 ht="1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 ht="1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&amp;CСтрана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 </cp:lastModifiedBy>
  <cp:lastPrinted>2015-04-14T09:05:49Z</cp:lastPrinted>
  <dcterms:created xsi:type="dcterms:W3CDTF">2013-07-24T11:49:32Z</dcterms:created>
  <dcterms:modified xsi:type="dcterms:W3CDTF">2015-04-24T08:55:48Z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