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Vega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<sst xmlns="http://schemas.openxmlformats.org/spreadsheetml/2006/main" count="114" uniqueCount="84">
  <si>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</si>
  <si>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</si>
  <si>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</si>
  <si>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</si>
  <si>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</si>
  <si>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</si>
  <si>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</si>
  <si>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</si>
  <si>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</si>
  <si>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</si>
  <si>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</si>
  <si>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</si>
  <si>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</si>
  <si>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</si>
  <si>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</si>
  <si>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bočica</t>
  </si>
  <si>
    <t>50 mg</t>
  </si>
  <si>
    <t>rastvor za
injekciju</t>
  </si>
  <si>
    <t>500 mg</t>
  </si>
  <si>
    <t>1000 mg</t>
  </si>
  <si>
    <t>20 mg</t>
  </si>
  <si>
    <t>10 mg</t>
  </si>
  <si>
    <t>koncentrat za
rastvor za infuziju</t>
  </si>
  <si>
    <t>100 mg</t>
  </si>
  <si>
    <t>mg</t>
  </si>
  <si>
    <t>Назив добављача: "Vega" d.o.o.</t>
  </si>
  <si>
    <t>6</t>
  </si>
  <si>
    <t>fludarabin</t>
  </si>
  <si>
    <t>0034801      0034020      0034800</t>
  </si>
  <si>
    <t>SINDARABIN ◊ bočica, 1 po 50
mg  ,  FLUDARA ◊ 5 po 50 mg , FLUDARABINE-
Teva ◊ bočica staklena, 1
po 2 ml (25
mg/ml)</t>
  </si>
  <si>
    <t>S.C. Sindan-Pharma
S.R.L. , Bayer Schering
Pharma AG , Pharmachemie B.V.</t>
  </si>
  <si>
    <t>prašak za rastvor
za
injekciju/infuziju /
koncentrat za
rastvor za
injekciju/infuziju</t>
  </si>
  <si>
    <t>7</t>
  </si>
  <si>
    <t>citarabin</t>
  </si>
  <si>
    <t>0034350</t>
  </si>
  <si>
    <t>ALEXAN Ebewe bočica staklena,1
po 100 mg/5 ml</t>
  </si>
  <si>
    <t>Ebewe Pharma Ges.
M.B.H NFG. KG</t>
  </si>
  <si>
    <t>rastvor za
injekciju/infuziju</t>
  </si>
  <si>
    <t>0034351</t>
  </si>
  <si>
    <t>ALEXAN Ebewe bočica staklena,1
po 500 mg/10 ml</t>
  </si>
  <si>
    <t>0034352</t>
  </si>
  <si>
    <t>ALEXAN Ebewe bočica staklena,1
po 1000 mg/20 ml</t>
  </si>
  <si>
    <t>UKUPNO ZA PARTIJU 7</t>
  </si>
  <si>
    <t>8</t>
  </si>
  <si>
    <t>fluorouracil</t>
  </si>
  <si>
    <t>0034023</t>
  </si>
  <si>
    <t>FLUOROURACIL -
TEVA bočica, 1 po 5 ml
(50 mg/ml)</t>
  </si>
  <si>
    <t>Pharmachemie B.V.;
Teva
Pharmaceuticals
Works Private
Limited Company</t>
  </si>
  <si>
    <t xml:space="preserve">250 mg </t>
  </si>
  <si>
    <t>13</t>
  </si>
  <si>
    <t>vinorelbin</t>
  </si>
  <si>
    <t>0030240      0030243</t>
  </si>
  <si>
    <t>VINORELSIN 1 po 1 ml (10
mg/ml) , VINORELBIN
"Ebewe" bočica staklena, 1
po 1 ml (10
mg/ml)</t>
  </si>
  <si>
    <t>Actavis Italy S.P.A;
S.C. Sindan-Pharma
S.R.L. , Ebewe Pharma Ges.
M.B.H NFG. KG</t>
  </si>
  <si>
    <t>0030241      0030242</t>
  </si>
  <si>
    <t>VINORELSIN 1 po 5 ml (50
mg/5 ml) , VINORELBIN
"Ebewe" bočica staklena, 1
po 5 ml (50 mg/5
ml)</t>
  </si>
  <si>
    <t>UKUPNO ZA PARTIJU 13</t>
  </si>
  <si>
    <t>14</t>
  </si>
  <si>
    <t>etopozid</t>
  </si>
  <si>
    <t>0030121</t>
  </si>
  <si>
    <t>ETOPOSIDE-TEVA bočica staklena, 1
po 5 ml (100 mg/5
ml)</t>
  </si>
  <si>
    <t>Pharmachemie B.V.</t>
  </si>
  <si>
    <t>15</t>
  </si>
  <si>
    <t>paklitaksel</t>
  </si>
  <si>
    <t>0039020  0039350  0039500</t>
  </si>
  <si>
    <t>SINDAXEL ◊ 1 po 30 mg/ 5 ml , PACLITAXEL
Ebewe ◊ bočica staklena, 1
po 5 ml (30 mg/5
ml) , PACLITAXEL -
TEVA ◊ bočica,1 po 5 ml
(30 mg/5 ml)</t>
  </si>
  <si>
    <t>S.C. Sindan-Pharma
S.R.L.; Actavis Italy
S.P.A , Ebewe Pharma Ges.
M.B.H NFG. KG , Pharmachemie B.V.</t>
  </si>
  <si>
    <t>30 mg</t>
  </si>
  <si>
    <t>0039021  0039351  0039501</t>
  </si>
  <si>
    <t>SINDAXEL ◊ 1 po 100
mg/16,67 ml , PACLITAXEL
Ebewe ◊ bočica staklena, 1
po 100 mg/16,7
ml , PACLITAXEL -
TEVA ◊ bočica,1 po 16,7
ml (100 mg/16,7
ml)</t>
  </si>
  <si>
    <t>UKUPNO ZA PARTIJU 15</t>
  </si>
  <si>
    <t>20</t>
  </si>
  <si>
    <t>mitoksantron</t>
  </si>
  <si>
    <t>0033241</t>
  </si>
  <si>
    <t>MITOXANTRON
"Ebewe" ◊ bočica staklena,1
po 10 mg/5 ml</t>
  </si>
  <si>
    <t>0033242</t>
  </si>
  <si>
    <t>MITOXANTRON
"Ebewe" ◊ bočica staklena,1
po 20 mg/10 ml</t>
  </si>
  <si>
    <t>UKUPNO ZA PARTIJU 20</t>
  </si>
  <si>
    <t>23</t>
  </si>
  <si>
    <t>karboplatin</t>
  </si>
  <si>
    <t>0031306  0031304</t>
  </si>
  <si>
    <t>CARBOPLASIN bočica staklena, 1 
po 15 ml (10
mg/ml) , CARBOPLATIN-
TEVA bočica, 1 po 15 ml
(150 mg/15 ml)</t>
  </si>
  <si>
    <t>S.C. Sindan-Pharma
S.R.L.; Actavis Italia
S.P.A , Pharmachemie B.V.</t>
  </si>
  <si>
    <t>150 mg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</si>
</sst>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8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8" fillId="33" borderId="11" xfId="0" applyNumberFormat="1" applyFont="1" applyFill="1" applyBorder="1" applyAlignment="1">
      <alignment horizontal="right" vertical="center" wrapText="1"/>
    </xf>
    <xf numFmtId="4" fontId="39" fillId="33" borderId="12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horizontal="right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 horizontal="right" vertical="center"/>
    </xf>
    <xf numFmtId="49" fontId="2" fillId="35" borderId="13" xfId="55" applyNumberFormat="1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2" fillId="35" borderId="10" xfId="55" applyNumberFormat="1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 quotePrefix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3" fontId="2" fillId="0" borderId="11" xfId="55" applyNumberFormat="1" applyFont="1" applyFill="1" applyBorder="1" applyAlignment="1">
      <alignment horizontal="center" vertical="center" wrapText="1"/>
      <protection/>
    </xf>
    <xf numFmtId="49" fontId="2" fillId="35" borderId="14" xfId="55" applyNumberFormat="1" applyFont="1" applyFill="1" applyBorder="1" applyAlignment="1">
      <alignment horizontal="center" vertical="center"/>
      <protection/>
    </xf>
    <xf numFmtId="49" fontId="2" fillId="35" borderId="15" xfId="55" applyNumberFormat="1" applyFont="1" applyFill="1" applyBorder="1" applyAlignment="1">
      <alignment horizontal="center" vertical="center"/>
      <protection/>
    </xf>
    <xf numFmtId="49" fontId="2" fillId="35" borderId="16" xfId="55" applyNumberFormat="1" applyFont="1" applyFill="1" applyBorder="1" applyAlignment="1">
      <alignment horizontal="center" vertical="center"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0" fontId="2" fillId="35" borderId="17" xfId="55" applyFont="1" applyFill="1" applyBorder="1" applyAlignment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49" fontId="5" fillId="34" borderId="18" xfId="55" applyNumberFormat="1" applyFont="1" applyFill="1" applyBorder="1" applyAlignment="1">
      <alignment horizontal="right" vertical="center" wrapText="1"/>
      <protection/>
    </xf>
    <xf numFmtId="49" fontId="5" fillId="34" borderId="19" xfId="55" applyNumberFormat="1" applyFont="1" applyFill="1" applyBorder="1" applyAlignment="1">
      <alignment horizontal="right" vertical="center" wrapText="1"/>
      <protection/>
    </xf>
    <xf numFmtId="49" fontId="5" fillId="34" borderId="20" xfId="55" applyNumberFormat="1" applyFont="1" applyFill="1" applyBorder="1" applyAlignment="1">
      <alignment horizontal="right" vertical="center" wrapText="1"/>
      <protection/>
    </xf>
    <xf numFmtId="49" fontId="2" fillId="0" borderId="14" xfId="55" applyNumberFormat="1" applyFont="1" applyFill="1" applyBorder="1" applyAlignment="1">
      <alignment horizontal="center" vertical="center"/>
      <protection/>
    </xf>
    <xf numFmtId="49" fontId="2" fillId="0" borderId="15" xfId="55" applyNumberFormat="1" applyFont="1" applyFill="1" applyBorder="1" applyAlignment="1">
      <alignment horizontal="center" vertical="center"/>
      <protection/>
    </xf>
    <xf numFmtId="49" fontId="2" fillId="0" borderId="16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9" fillId="33" borderId="10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5.8515625" style="11" customWidth="1"/>
    <col min="2" max="2" width="14.00390625" style="11" customWidth="1"/>
    <col min="3" max="3" width="9.57421875" style="11" customWidth="1"/>
    <col min="4" max="4" width="15.00390625" style="11" customWidth="1"/>
    <col min="5" max="5" width="23.140625" style="11" customWidth="1"/>
    <col min="6" max="6" width="13.421875" style="11" customWidth="1"/>
    <col min="7" max="7" width="11.28125" style="11" customWidth="1"/>
    <col min="8" max="9" width="12.28125" style="11" customWidth="1"/>
    <col min="10" max="10" width="15.140625" style="11" customWidth="1"/>
    <col min="11" max="11" width="18.7109375" style="12" customWidth="1"/>
    <col min="12" max="12" width="0" style="11" hidden="1" customWidth="1"/>
    <col min="13" max="16384" width="9.140625" style="11" customWidth="1"/>
  </cols>
  <sheetData>
    <row r="2" spans="1:11" ht="12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4" spans="1:4" ht="12">
      <c r="A4" s="38" t="s">
        <v>25</v>
      </c>
      <c r="B4" s="38"/>
      <c r="C4" s="38"/>
      <c r="D4" s="38"/>
    </row>
    <row r="6" spans="1:11" ht="48" customHeight="1">
      <c r="A6" s="3" t="s">
        <v>0</v>
      </c>
      <c r="B6" s="3" t="s">
        <v>1</v>
      </c>
      <c r="C6" s="3" t="s">
        <v>13</v>
      </c>
      <c r="D6" s="3" t="s">
        <v>6</v>
      </c>
      <c r="E6" s="3" t="s">
        <v>8</v>
      </c>
      <c r="F6" s="3" t="s">
        <v>11</v>
      </c>
      <c r="G6" s="4" t="s">
        <v>10</v>
      </c>
      <c r="H6" s="4" t="s">
        <v>9</v>
      </c>
      <c r="I6" s="3" t="s">
        <v>14</v>
      </c>
      <c r="J6" s="3" t="s">
        <v>2</v>
      </c>
      <c r="K6" s="7" t="s">
        <v>3</v>
      </c>
    </row>
    <row r="7" spans="1:11" ht="120.75" customHeight="1">
      <c r="A7" s="13" t="s">
        <v>26</v>
      </c>
      <c r="B7" s="14" t="s">
        <v>27</v>
      </c>
      <c r="C7" s="1" t="s">
        <v>28</v>
      </c>
      <c r="D7" s="15" t="s">
        <v>29</v>
      </c>
      <c r="E7" s="16" t="s">
        <v>30</v>
      </c>
      <c r="F7" s="10" t="s">
        <v>31</v>
      </c>
      <c r="G7" s="14" t="s">
        <v>16</v>
      </c>
      <c r="H7" s="14" t="s">
        <v>15</v>
      </c>
      <c r="I7" s="17"/>
      <c r="J7" s="2">
        <v>963.42</v>
      </c>
      <c r="K7" s="6">
        <f>I7*J7</f>
        <v>0</v>
      </c>
    </row>
    <row r="8" spans="1:11" ht="45" customHeight="1">
      <c r="A8" s="22" t="s">
        <v>32</v>
      </c>
      <c r="B8" s="25" t="s">
        <v>33</v>
      </c>
      <c r="C8" s="1" t="s">
        <v>34</v>
      </c>
      <c r="D8" s="10" t="s">
        <v>35</v>
      </c>
      <c r="E8" s="10" t="s">
        <v>36</v>
      </c>
      <c r="F8" s="18" t="s">
        <v>37</v>
      </c>
      <c r="G8" s="14" t="s">
        <v>23</v>
      </c>
      <c r="H8" s="14" t="s">
        <v>15</v>
      </c>
      <c r="I8" s="17"/>
      <c r="J8" s="2">
        <v>218.42</v>
      </c>
      <c r="K8" s="6">
        <f>I8*J8</f>
        <v>0</v>
      </c>
    </row>
    <row r="9" spans="1:11" ht="45" customHeight="1">
      <c r="A9" s="23"/>
      <c r="B9" s="26"/>
      <c r="C9" s="1" t="s">
        <v>38</v>
      </c>
      <c r="D9" s="10" t="s">
        <v>39</v>
      </c>
      <c r="E9" s="10" t="s">
        <v>36</v>
      </c>
      <c r="F9" s="18" t="s">
        <v>37</v>
      </c>
      <c r="G9" s="14" t="s">
        <v>18</v>
      </c>
      <c r="H9" s="14" t="s">
        <v>15</v>
      </c>
      <c r="I9" s="19"/>
      <c r="J9" s="2">
        <v>1020.11</v>
      </c>
      <c r="K9" s="6">
        <f>I9*J9</f>
        <v>0</v>
      </c>
    </row>
    <row r="10" spans="1:11" ht="45" customHeight="1">
      <c r="A10" s="23"/>
      <c r="B10" s="26"/>
      <c r="C10" s="1" t="s">
        <v>40</v>
      </c>
      <c r="D10" s="10" t="s">
        <v>41</v>
      </c>
      <c r="E10" s="10" t="s">
        <v>36</v>
      </c>
      <c r="F10" s="18" t="s">
        <v>37</v>
      </c>
      <c r="G10" s="14" t="s">
        <v>19</v>
      </c>
      <c r="H10" s="14" t="s">
        <v>15</v>
      </c>
      <c r="I10" s="17"/>
      <c r="J10" s="2">
        <v>1812.99</v>
      </c>
      <c r="K10" s="6">
        <f>I10*J10</f>
        <v>0</v>
      </c>
    </row>
    <row r="11" spans="1:11" ht="19.5" customHeight="1">
      <c r="A11" s="24"/>
      <c r="B11" s="27"/>
      <c r="C11" s="28" t="s">
        <v>42</v>
      </c>
      <c r="D11" s="29"/>
      <c r="E11" s="29"/>
      <c r="F11" s="29"/>
      <c r="G11" s="29"/>
      <c r="H11" s="29"/>
      <c r="I11" s="29"/>
      <c r="J11" s="30"/>
      <c r="K11" s="5">
        <f>K8+K9+K10</f>
        <v>0</v>
      </c>
    </row>
    <row r="12" spans="1:11" ht="63.75" customHeight="1">
      <c r="A12" s="13" t="s">
        <v>43</v>
      </c>
      <c r="B12" s="14" t="s">
        <v>44</v>
      </c>
      <c r="C12" s="1" t="s">
        <v>45</v>
      </c>
      <c r="D12" s="10" t="s">
        <v>46</v>
      </c>
      <c r="E12" s="10" t="s">
        <v>47</v>
      </c>
      <c r="F12" s="10" t="s">
        <v>17</v>
      </c>
      <c r="G12" s="20" t="s">
        <v>48</v>
      </c>
      <c r="H12" s="14" t="s">
        <v>24</v>
      </c>
      <c r="I12" s="21"/>
      <c r="J12" s="2">
        <v>0.53</v>
      </c>
      <c r="K12" s="6">
        <f aca="true" t="shared" si="0" ref="K12:K18">I12*J12</f>
        <v>0</v>
      </c>
    </row>
    <row r="13" spans="1:11" ht="102.75" customHeight="1">
      <c r="A13" s="22" t="s">
        <v>49</v>
      </c>
      <c r="B13" s="25" t="s">
        <v>50</v>
      </c>
      <c r="C13" s="1" t="s">
        <v>51</v>
      </c>
      <c r="D13" s="10" t="s">
        <v>52</v>
      </c>
      <c r="E13" s="10" t="s">
        <v>53</v>
      </c>
      <c r="F13" s="10" t="s">
        <v>22</v>
      </c>
      <c r="G13" s="14" t="s">
        <v>21</v>
      </c>
      <c r="H13" s="14" t="s">
        <v>15</v>
      </c>
      <c r="I13" s="17"/>
      <c r="J13" s="2">
        <v>776.95</v>
      </c>
      <c r="K13" s="6">
        <f t="shared" si="0"/>
        <v>0</v>
      </c>
    </row>
    <row r="14" spans="1:11" ht="102.75" customHeight="1">
      <c r="A14" s="23"/>
      <c r="B14" s="26"/>
      <c r="C14" s="1" t="s">
        <v>54</v>
      </c>
      <c r="D14" s="10" t="s">
        <v>55</v>
      </c>
      <c r="E14" s="10" t="s">
        <v>53</v>
      </c>
      <c r="F14" s="10" t="s">
        <v>22</v>
      </c>
      <c r="G14" s="14" t="s">
        <v>16</v>
      </c>
      <c r="H14" s="14" t="s">
        <v>15</v>
      </c>
      <c r="I14" s="19"/>
      <c r="J14" s="2">
        <v>2246.64</v>
      </c>
      <c r="K14" s="6">
        <f t="shared" si="0"/>
        <v>0</v>
      </c>
    </row>
    <row r="15" spans="1:11" ht="19.5" customHeight="1">
      <c r="A15" s="24"/>
      <c r="B15" s="27"/>
      <c r="C15" s="28" t="s">
        <v>56</v>
      </c>
      <c r="D15" s="29"/>
      <c r="E15" s="29"/>
      <c r="F15" s="29"/>
      <c r="G15" s="29"/>
      <c r="H15" s="29"/>
      <c r="I15" s="29"/>
      <c r="J15" s="30"/>
      <c r="K15" s="5">
        <f>K13+K14</f>
        <v>0</v>
      </c>
    </row>
    <row r="16" spans="1:11" ht="62.25" customHeight="1">
      <c r="A16" s="13" t="s">
        <v>57</v>
      </c>
      <c r="B16" s="14" t="s">
        <v>58</v>
      </c>
      <c r="C16" s="1" t="s">
        <v>59</v>
      </c>
      <c r="D16" s="10" t="s">
        <v>60</v>
      </c>
      <c r="E16" s="10" t="s">
        <v>61</v>
      </c>
      <c r="F16" s="10" t="s">
        <v>22</v>
      </c>
      <c r="G16" s="14" t="s">
        <v>23</v>
      </c>
      <c r="H16" s="14" t="s">
        <v>15</v>
      </c>
      <c r="I16" s="19"/>
      <c r="J16" s="2">
        <v>331.44</v>
      </c>
      <c r="K16" s="6">
        <f t="shared" si="0"/>
        <v>0</v>
      </c>
    </row>
    <row r="17" spans="1:11" ht="36.75" customHeight="1">
      <c r="A17" s="22" t="s">
        <v>62</v>
      </c>
      <c r="B17" s="25" t="s">
        <v>63</v>
      </c>
      <c r="C17" s="1" t="s">
        <v>64</v>
      </c>
      <c r="D17" s="10" t="s">
        <v>65</v>
      </c>
      <c r="E17" s="10" t="s">
        <v>66</v>
      </c>
      <c r="F17" s="10" t="s">
        <v>22</v>
      </c>
      <c r="G17" s="14" t="s">
        <v>67</v>
      </c>
      <c r="H17" s="14" t="s">
        <v>15</v>
      </c>
      <c r="I17" s="19"/>
      <c r="J17" s="2">
        <v>327.69</v>
      </c>
      <c r="K17" s="6">
        <f t="shared" si="0"/>
        <v>0</v>
      </c>
    </row>
    <row r="18" spans="1:11" ht="36.75" customHeight="1">
      <c r="A18" s="23"/>
      <c r="B18" s="26"/>
      <c r="C18" s="1" t="s">
        <v>68</v>
      </c>
      <c r="D18" s="10" t="s">
        <v>69</v>
      </c>
      <c r="E18" s="10" t="s">
        <v>66</v>
      </c>
      <c r="F18" s="10" t="s">
        <v>22</v>
      </c>
      <c r="G18" s="14" t="s">
        <v>23</v>
      </c>
      <c r="H18" s="14" t="s">
        <v>15</v>
      </c>
      <c r="I18" s="17"/>
      <c r="J18" s="2">
        <v>1092.27</v>
      </c>
      <c r="K18" s="6">
        <f t="shared" si="0"/>
        <v>0</v>
      </c>
    </row>
    <row r="19" spans="1:11" ht="19.5" customHeight="1">
      <c r="A19" s="24"/>
      <c r="B19" s="27"/>
      <c r="C19" s="28" t="s">
        <v>70</v>
      </c>
      <c r="D19" s="29"/>
      <c r="E19" s="29"/>
      <c r="F19" s="29"/>
      <c r="G19" s="29"/>
      <c r="H19" s="29"/>
      <c r="I19" s="29"/>
      <c r="J19" s="30"/>
      <c r="K19" s="5">
        <f>K17+K18</f>
        <v>0</v>
      </c>
    </row>
    <row r="20" spans="1:11" ht="60" customHeight="1">
      <c r="A20" s="31" t="s">
        <v>71</v>
      </c>
      <c r="B20" s="34" t="s">
        <v>72</v>
      </c>
      <c r="C20" s="1" t="s">
        <v>73</v>
      </c>
      <c r="D20" s="10" t="s">
        <v>74</v>
      </c>
      <c r="E20" s="10" t="s">
        <v>36</v>
      </c>
      <c r="F20" s="10" t="s">
        <v>22</v>
      </c>
      <c r="G20" s="10" t="s">
        <v>21</v>
      </c>
      <c r="H20" s="10" t="s">
        <v>15</v>
      </c>
      <c r="I20" s="19"/>
      <c r="J20" s="2">
        <v>5360.53</v>
      </c>
      <c r="K20" s="6">
        <f>I20*J20</f>
        <v>0</v>
      </c>
    </row>
    <row r="21" spans="1:11" ht="60" customHeight="1">
      <c r="A21" s="32"/>
      <c r="B21" s="35"/>
      <c r="C21" s="1" t="s">
        <v>75</v>
      </c>
      <c r="D21" s="10" t="s">
        <v>76</v>
      </c>
      <c r="E21" s="10" t="s">
        <v>36</v>
      </c>
      <c r="F21" s="10" t="s">
        <v>22</v>
      </c>
      <c r="G21" s="10" t="s">
        <v>20</v>
      </c>
      <c r="H21" s="10" t="s">
        <v>15</v>
      </c>
      <c r="I21" s="19"/>
      <c r="J21" s="2">
        <v>10364.68</v>
      </c>
      <c r="K21" s="6">
        <f>I21*J21</f>
        <v>0</v>
      </c>
    </row>
    <row r="22" spans="1:11" ht="19.5" customHeight="1">
      <c r="A22" s="33"/>
      <c r="B22" s="36"/>
      <c r="C22" s="28" t="s">
        <v>77</v>
      </c>
      <c r="D22" s="29"/>
      <c r="E22" s="29"/>
      <c r="F22" s="29"/>
      <c r="G22" s="29"/>
      <c r="H22" s="29"/>
      <c r="I22" s="29"/>
      <c r="J22" s="30"/>
      <c r="K22" s="5">
        <f>K20+K21</f>
        <v>0</v>
      </c>
    </row>
    <row r="23" spans="1:11" ht="103.5" customHeight="1">
      <c r="A23" s="13" t="s">
        <v>78</v>
      </c>
      <c r="B23" s="14" t="s">
        <v>79</v>
      </c>
      <c r="C23" s="1" t="s">
        <v>80</v>
      </c>
      <c r="D23" s="10" t="s">
        <v>81</v>
      </c>
      <c r="E23" s="10" t="s">
        <v>82</v>
      </c>
      <c r="F23" s="10" t="s">
        <v>22</v>
      </c>
      <c r="G23" s="14" t="s">
        <v>83</v>
      </c>
      <c r="H23" s="14" t="s">
        <v>15</v>
      </c>
      <c r="I23" s="19"/>
      <c r="J23" s="2">
        <v>1129.77</v>
      </c>
      <c r="K23" s="6">
        <f>I23*J23</f>
        <v>0</v>
      </c>
    </row>
    <row r="24" spans="1:12" ht="21.75" customHeight="1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K24" s="8">
        <f>K7+K11+K12+K15+K16+K19+K22+K23</f>
        <v>0</v>
      </c>
      <c r="L24" s="11">
        <v>0.1</v>
      </c>
    </row>
    <row r="25" spans="1:11" ht="18.75" customHeight="1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9">
        <f>K24*L24</f>
        <v>0</v>
      </c>
    </row>
    <row r="26" spans="1:11" ht="18" customHeight="1">
      <c r="A26" s="39" t="s">
        <v>4</v>
      </c>
      <c r="B26" s="39"/>
      <c r="C26" s="39"/>
      <c r="D26" s="39"/>
      <c r="E26" s="39"/>
      <c r="F26" s="39"/>
      <c r="G26" s="39"/>
      <c r="H26" s="39"/>
      <c r="I26" s="39"/>
      <c r="J26" s="39"/>
      <c r="K26" s="9">
        <f>K24+K25</f>
        <v>0</v>
      </c>
    </row>
  </sheetData>
  <sheetProtection/>
  <mergeCells count="17">
    <mergeCell ref="A2:K2"/>
    <mergeCell ref="A4:D4"/>
    <mergeCell ref="A25:J25"/>
    <mergeCell ref="A26:J26"/>
    <mergeCell ref="A24:J24"/>
    <mergeCell ref="A8:A11"/>
    <mergeCell ref="B8:B11"/>
    <mergeCell ref="C11:J11"/>
    <mergeCell ref="A13:A15"/>
    <mergeCell ref="B13:B15"/>
    <mergeCell ref="C15:J15"/>
    <mergeCell ref="A17:A19"/>
    <mergeCell ref="B17:B19"/>
    <mergeCell ref="C19:J19"/>
    <mergeCell ref="A20:A22"/>
    <mergeCell ref="B20:B22"/>
    <mergeCell ref="C22:J22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scale="90" r:id="rId1"/>
  <ignoredErrors>
    <ignoredError sqref="K11 K19 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2015-03-29T07:30:59Z</cp:lastPrinted>
  <dcterms:created xsi:type="dcterms:W3CDTF">2014-01-17T13:07:43Z</dcterms:created>
  <dcterms:modified xsi:type="dcterms:W3CDTF">2015-08-04T11:23:29Z</dcterms:modified>
  <cp:category/>
  <cp:version/>
  <cp:contentType/>
  <cp:contentStatus/>
</cp:coreProperties>
</file>